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5C4CBAD7-A913-4070-9D63-732C956B950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gkf4AxwUGAluCdVkS+oA1a0SRvQ=="/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H56" i="1"/>
  <c r="F56" i="1" s="1"/>
  <c r="L56" i="1" s="1"/>
  <c r="L55" i="1"/>
  <c r="L57" i="1" s="1"/>
  <c r="L58" i="1" s="1"/>
  <c r="L52" i="1"/>
  <c r="L53" i="1" s="1"/>
  <c r="L65" i="1" s="1"/>
  <c r="L43" i="1"/>
  <c r="L44" i="1" s="1"/>
  <c r="L32" i="1"/>
  <c r="L33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<sst xmlns="http://schemas.openxmlformats.org/spreadsheetml/2006/main" count="242" uniqueCount="176">
  <si>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</si>
  <si>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</si>
  <si>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</si>
  <si>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</si>
  <si>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</si>
  <si>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</si>
  <si>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</si>
  <si>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</si>
  <si>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</si>
  <si>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</si>
  <si>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</si>
  <si>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PT SIMED PRAKARSA INDONESIA</t>
  </si>
  <si>
    <t>Catatan</t>
  </si>
  <si>
    <t>Nama</t>
  </si>
  <si>
    <t>:</t>
  </si>
  <si>
    <t>Company Care</t>
  </si>
  <si>
    <t>Menunjukkan sikap sadar biaya, dan sadar lingkungan kerjanya.</t>
  </si>
  <si>
    <t>Jabatan</t>
  </si>
  <si>
    <t>Purchasing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</si>
  <si>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</si>
  <si>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</si>
  <si>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</si>
  <si>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</si>
  <si>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</si>
  <si>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</si>
  <si>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</si>
  <si>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</si>
  <si>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Golongan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</si>
  <si>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</si>
  <si>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</si>
  <si>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</si>
  <si>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</si>
  <si>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</si>
  <si>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</si>
  <si>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Departemen</t>
  </si>
  <si>
    <t>Kantor Pusat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</si>
  <si>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</si>
  <si>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</si>
  <si>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</si>
  <si>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</si>
  <si>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</si>
  <si>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</si>
  <si>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</si>
  <si>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</si>
  <si>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</si>
  <si>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</si>
  <si>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</si>
  <si>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</si>
  <si>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</si>
  <si>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</si>
  <si>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</si>
  <si>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</si>
  <si>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</si>
  <si>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</si>
  <si>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</si>
  <si>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</si>
  <si>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</si>
  <si>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</si>
  <si>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</si>
  <si>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</si>
  <si>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</si>
  <si>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</si>
  <si>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</si>
  <si>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</si>
  <si>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</si>
  <si>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</si>
  <si>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</si>
  <si>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</si>
  <si>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</si>
  <si>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</si>
  <si>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</si>
  <si>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</si>
  <si>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</si>
  <si>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</si>
  <si>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</si>
  <si>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</si>
  <si>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</si>
  <si>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</si>
  <si>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</si>
  <si>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</si>
  <si>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</si>
  <si>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</si>
  <si>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</si>
  <si>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</si>
  <si>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</si>
  <si>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</si>
  <si>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</si>
  <si>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</si>
  <si>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</si>
  <si>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</si>
  <si>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</si>
  <si>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</si>
  <si>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</si>
  <si>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</si>
  <si>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</si>
  <si>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</si>
  <si>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</si>
  <si>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</si>
  <si>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</si>
  <si>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</si>
  <si>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</si>
  <si>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</si>
  <si>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</si>
  <si>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</si>
  <si>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</si>
  <si>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</si>
  <si>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</si>
  <si>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</si>
  <si>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</si>
  <si>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</si>
  <si>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Menyediakan material dengan kualitas dan kuantitas sesuai spesifikasi yang telah ditentukan dan BOM yang telah disetujui oleh Technical Department</t>
  </si>
  <si>
    <t xml:space="preserve">Menyediakan material tepat waktu yang diminta sesuai BOM yang telah disetujui oleh Tecnical Department </t>
  </si>
  <si>
    <t>H</t>
  </si>
  <si>
    <t>H+2</t>
  </si>
  <si>
    <t>H+1</t>
  </si>
  <si>
    <t>H-3</t>
  </si>
  <si>
    <t>H-5</t>
  </si>
  <si>
    <t>Dokumentasi List Harga Material</t>
  </si>
  <si>
    <t>100% Terdata Lengkap dan Rapih</t>
  </si>
  <si>
    <t>kelengkapan di bawah 70%</t>
  </si>
  <si>
    <t>70% data lengkap</t>
  </si>
  <si>
    <t>80% data lengkap</t>
  </si>
  <si>
    <t>90% data lengkap</t>
  </si>
  <si>
    <t>Dokumentasi Supplier</t>
  </si>
  <si>
    <t>Bulanan</t>
  </si>
  <si>
    <t>Visit Supplier</t>
  </si>
  <si>
    <t>Training Product Knowledge Supplier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</si>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</sst>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0"/>
      <color theme="1"/>
      <name val="Calibri"/>
    </font>
    <font>
      <sz val="11"/>
      <color rgb="FF000000"/>
      <name val="Calibri"/>
    </font>
    <font>
      <b/>
      <sz val="14"/>
      <color theme="1"/>
      <name val="Calibri"/>
    </font>
    <font>
      <b/>
      <sz val="15"/>
      <color rgb="FF000000"/>
      <name val="Calibri"/>
    </font>
    <font>
      <sz val="11"/>
      <color theme="1"/>
      <name val="Calibri"/>
    </font>
    <font>
      <sz val="11"/>
      <name val="Arial"/>
    </font>
    <font>
      <b/>
      <sz val="20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sz val="14"/>
      <color rgb="FF000000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3" fillId="0" borderId="8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" fontId="10" fillId="4" borderId="23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10" fontId="1" fillId="0" borderId="5" xfId="0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1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21" fillId="0" borderId="13" xfId="0" applyFont="1" applyBorder="1" applyAlignment="1">
      <alignment vertical="center" wrapText="1"/>
    </xf>
    <xf numFmtId="9" fontId="21" fillId="0" borderId="13" xfId="0" applyNumberFormat="1" applyFont="1" applyBorder="1" applyAlignment="1">
      <alignment horizontal="center" vertical="center" wrapText="1"/>
    </xf>
    <xf numFmtId="9" fontId="22" fillId="0" borderId="13" xfId="0" applyNumberFormat="1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 wrapText="1"/>
    </xf>
    <xf numFmtId="0" fontId="5" fillId="0" borderId="25" xfId="0" applyFont="1" applyBorder="1" applyAlignment="1">
      <alignment vertical="center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3" fillId="0" borderId="5" xfId="0" applyNumberFormat="1" applyFont="1" applyBorder="1" applyAlignment="1">
      <alignment horizontal="center" vertical="center" wrapText="1"/>
    </xf>
    <xf numFmtId="164" fontId="23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" fontId="1" fillId="0" borderId="13" xfId="0" applyNumberFormat="1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6" fillId="0" borderId="13" xfId="0" applyFont="1" applyBorder="1"/>
    <xf numFmtId="0" fontId="13" fillId="0" borderId="24" xfId="0" applyFont="1" applyBorder="1" applyAlignment="1">
      <alignment horizontal="center" vertical="center" wrapText="1"/>
    </xf>
    <xf numFmtId="0" fontId="6" fillId="0" borderId="18" xfId="0" applyFont="1" applyBorder="1"/>
    <xf numFmtId="0" fontId="6" fillId="0" borderId="19" xfId="0" applyFont="1" applyBorder="1"/>
    <xf numFmtId="0" fontId="10" fillId="4" borderId="24" xfId="0" applyFont="1" applyFill="1" applyBorder="1" applyAlignment="1">
      <alignment horizontal="center" vertical="center" wrapText="1"/>
    </xf>
    <xf numFmtId="0" fontId="5" fillId="0" borderId="24" xfId="0" applyFont="1" applyBorder="1"/>
    <xf numFmtId="10" fontId="23" fillId="0" borderId="24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5" fillId="0" borderId="24" xfId="0" applyFont="1" applyBorder="1"/>
    <xf numFmtId="49" fontId="10" fillId="0" borderId="2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12" xfId="0" applyFont="1" applyBorder="1"/>
    <xf numFmtId="0" fontId="9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0" borderId="3" xfId="0" applyFont="1" applyBorder="1"/>
    <xf numFmtId="0" fontId="10" fillId="0" borderId="12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2" xfId="0" applyFont="1" applyBorder="1"/>
    <xf numFmtId="0" fontId="10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3" fontId="19" fillId="0" borderId="24" xfId="0" applyNumberFormat="1" applyFont="1" applyBorder="1" applyAlignment="1">
      <alignment horizontal="center" vertical="center" wrapText="1"/>
    </xf>
    <xf numFmtId="3" fontId="1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9" fontId="22" fillId="0" borderId="12" xfId="0" applyNumberFormat="1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3" borderId="6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6" fillId="0" borderId="9" xfId="0" applyFont="1" applyBorder="1"/>
    <xf numFmtId="0" fontId="8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8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304800</xdr:colOff>
      <xdr:row>13</xdr:row>
      <xdr:rowOff>28575</xdr:rowOff>
    </xdr:from>
    <xdr:ext cx="114300" cy="2095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3613" y="3679988"/>
          <a:ext cx="104775" cy="20002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28575</xdr:rowOff>
    </xdr:from>
    <xdr:ext cx="114300" cy="20955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3613" y="3679988"/>
          <a:ext cx="104775" cy="20002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28575</xdr:rowOff>
    </xdr:from>
    <xdr:ext cx="114300" cy="20955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3613" y="3679988"/>
          <a:ext cx="104775" cy="20002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276225</xdr:colOff>
      <xdr:row>13</xdr:row>
      <xdr:rowOff>28575</xdr:rowOff>
    </xdr:from>
    <xdr:ext cx="114300" cy="20955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3613" y="3679988"/>
          <a:ext cx="104775" cy="20002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3"/>
      <c r="C1" s="5"/>
      <c r="D1" s="5"/>
      <c r="E1" s="6"/>
      <c r="F1" s="7"/>
      <c r="G1" s="7"/>
      <c r="H1" s="7"/>
      <c r="I1" s="7"/>
      <c r="J1" s="7"/>
      <c r="K1" s="7"/>
      <c r="L1" s="7"/>
      <c r="M1" s="1"/>
      <c r="N1" s="1"/>
      <c r="O1" s="1"/>
      <c r="P1" s="1"/>
      <c r="Q1" s="1"/>
      <c r="R1" s="1"/>
      <c r="S1" s="1"/>
      <c r="T1" s="1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1"/>
      <c r="B2" s="3"/>
      <c r="C2" s="5"/>
      <c r="D2" s="5"/>
      <c r="E2" s="6"/>
      <c r="F2" s="113" t="s">
        <v>0</v>
      </c>
      <c r="G2" s="108"/>
      <c r="H2" s="108"/>
      <c r="I2" s="108"/>
      <c r="J2" s="108"/>
      <c r="K2" s="108"/>
      <c r="L2" s="109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1"/>
      <c r="B3" s="9"/>
      <c r="C3" s="1"/>
      <c r="D3" s="1"/>
      <c r="E3" s="10"/>
      <c r="F3" s="114"/>
      <c r="G3" s="115"/>
      <c r="H3" s="115"/>
      <c r="I3" s="115"/>
      <c r="J3" s="115"/>
      <c r="K3" s="115"/>
      <c r="L3" s="9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1"/>
      <c r="B4" s="9"/>
      <c r="C4" s="1"/>
      <c r="D4" s="1"/>
      <c r="E4" s="10"/>
      <c r="F4" s="116" t="s">
        <v>175</v>
      </c>
      <c r="G4" s="108"/>
      <c r="H4" s="108"/>
      <c r="I4" s="108"/>
      <c r="J4" s="108"/>
      <c r="K4" s="108"/>
      <c r="L4" s="10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1"/>
      <c r="B5" s="117" t="s">
        <v>11</v>
      </c>
      <c r="C5" s="115"/>
      <c r="D5" s="115"/>
      <c r="E5" s="97"/>
      <c r="F5" s="114"/>
      <c r="G5" s="115"/>
      <c r="H5" s="115"/>
      <c r="I5" s="115"/>
      <c r="J5" s="115"/>
      <c r="K5" s="115"/>
      <c r="L5" s="97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1"/>
      <c r="B6" s="16"/>
      <c r="C6" s="5"/>
      <c r="D6" s="5"/>
      <c r="E6" s="6"/>
      <c r="F6" s="118"/>
      <c r="G6" s="108"/>
      <c r="H6" s="108"/>
      <c r="I6" s="108"/>
      <c r="J6" s="108"/>
      <c r="K6" s="108"/>
      <c r="L6" s="10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1"/>
      <c r="B7" s="9"/>
      <c r="C7" s="1"/>
      <c r="D7" s="18"/>
      <c r="E7" s="18" t="s">
        <v>13</v>
      </c>
      <c r="F7" s="19" t="s">
        <v>14</v>
      </c>
      <c r="G7" s="119"/>
      <c r="H7" s="115"/>
      <c r="I7" s="115"/>
      <c r="J7" s="115"/>
      <c r="K7" s="115"/>
      <c r="L7" s="97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1"/>
      <c r="B8" s="9"/>
      <c r="C8" s="1"/>
      <c r="D8" s="18"/>
      <c r="E8" s="18" t="s">
        <v>17</v>
      </c>
      <c r="F8" s="19" t="s">
        <v>14</v>
      </c>
      <c r="G8" s="120" t="s">
        <v>18</v>
      </c>
      <c r="H8" s="99"/>
      <c r="I8" s="99"/>
      <c r="J8" s="99"/>
      <c r="K8" s="99"/>
      <c r="L8" s="100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8"/>
      <c r="AB8" s="8"/>
      <c r="AC8" s="8"/>
      <c r="AD8" s="8"/>
      <c r="AE8" s="8"/>
      <c r="AF8" s="8"/>
    </row>
    <row r="9" spans="1:32" ht="15.75" customHeight="1" x14ac:dyDescent="0.25">
      <c r="A9" s="1"/>
      <c r="B9" s="9"/>
      <c r="C9" s="1"/>
      <c r="D9" s="18"/>
      <c r="E9" s="18" t="s">
        <v>27</v>
      </c>
      <c r="F9" s="19" t="s">
        <v>14</v>
      </c>
      <c r="G9" s="120">
        <v>3</v>
      </c>
      <c r="H9" s="99"/>
      <c r="I9" s="99"/>
      <c r="J9" s="99"/>
      <c r="K9" s="99"/>
      <c r="L9" s="10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8"/>
      <c r="AB9" s="8"/>
      <c r="AC9" s="8"/>
      <c r="AD9" s="8"/>
      <c r="AE9" s="8"/>
      <c r="AF9" s="8"/>
    </row>
    <row r="10" spans="1:32" ht="15.75" customHeight="1" x14ac:dyDescent="0.25">
      <c r="A10" s="1"/>
      <c r="B10" s="9"/>
      <c r="C10" s="1"/>
      <c r="D10" s="18"/>
      <c r="E10" s="18" t="s">
        <v>34</v>
      </c>
      <c r="F10" s="19" t="s">
        <v>14</v>
      </c>
      <c r="G10" s="120" t="s">
        <v>35</v>
      </c>
      <c r="H10" s="99"/>
      <c r="I10" s="99"/>
      <c r="J10" s="99"/>
      <c r="K10" s="99"/>
      <c r="L10" s="10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8"/>
      <c r="AB10" s="8"/>
      <c r="AC10" s="8"/>
      <c r="AD10" s="8"/>
      <c r="AE10" s="8"/>
      <c r="AF10" s="8"/>
    </row>
    <row r="11" spans="1:32" ht="16.5" customHeight="1" x14ac:dyDescent="0.25">
      <c r="A11" s="1"/>
      <c r="B11" s="14"/>
      <c r="C11" s="25"/>
      <c r="D11" s="26"/>
      <c r="E11" s="27"/>
      <c r="F11" s="121"/>
      <c r="G11" s="115"/>
      <c r="H11" s="115"/>
      <c r="I11" s="115"/>
      <c r="J11" s="115"/>
      <c r="K11" s="115"/>
      <c r="L11" s="97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29"/>
      <c r="B12" s="122" t="s">
        <v>65</v>
      </c>
      <c r="C12" s="123"/>
      <c r="D12" s="124"/>
      <c r="E12" s="30" t="s">
        <v>66</v>
      </c>
      <c r="F12" s="122" t="s">
        <v>67</v>
      </c>
      <c r="G12" s="123"/>
      <c r="H12" s="123"/>
      <c r="I12" s="123"/>
      <c r="J12" s="123"/>
      <c r="K12" s="124"/>
      <c r="L12" s="33" t="s">
        <v>68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 x14ac:dyDescent="0.2">
      <c r="A13" s="29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104"/>
      <c r="K13" s="100"/>
      <c r="L13" s="37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 x14ac:dyDescent="0.2">
      <c r="A14" s="1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01">
        <v>5</v>
      </c>
      <c r="K14" s="100"/>
      <c r="L14" s="43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5" t="s">
        <v>74</v>
      </c>
      <c r="K15" s="100"/>
      <c r="L15" s="4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5" t="s">
        <v>74</v>
      </c>
      <c r="K16" s="100"/>
      <c r="L16" s="4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5" t="s">
        <v>74</v>
      </c>
      <c r="K17" s="100"/>
      <c r="L17" s="43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38"/>
      <c r="C18" s="38"/>
      <c r="D18" s="44"/>
      <c r="E18" s="45"/>
      <c r="F18" s="46"/>
      <c r="G18" s="46"/>
      <c r="H18" s="46"/>
      <c r="I18" s="46"/>
      <c r="J18" s="126"/>
      <c r="K18" s="100"/>
      <c r="L18" s="43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6"/>
      <c r="K19" s="100"/>
      <c r="L19" s="43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38"/>
      <c r="C20" s="39"/>
      <c r="D20" s="44" t="s">
        <v>83</v>
      </c>
      <c r="E20" s="45">
        <v>27000000000</v>
      </c>
      <c r="F20" s="46">
        <f t="shared" ref="F20:F23" si="0">E20*60%</f>
        <v>16200000000</v>
      </c>
      <c r="G20" s="46">
        <f t="shared" ref="G20:G23" si="1">E20*70%</f>
        <v>18900000000</v>
      </c>
      <c r="H20" s="46">
        <f t="shared" ref="H20:H23" si="2">E20*80%</f>
        <v>21600000000</v>
      </c>
      <c r="I20" s="46">
        <f t="shared" ref="I20:I23" si="3">E20*90%</f>
        <v>24300000000</v>
      </c>
      <c r="J20" s="126">
        <f t="shared" ref="J20:J23" si="4">E20*100%</f>
        <v>27000000000</v>
      </c>
      <c r="K20" s="100"/>
      <c r="L20" s="43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38"/>
      <c r="C21" s="39"/>
      <c r="D21" s="44" t="s">
        <v>84</v>
      </c>
      <c r="E21" s="45">
        <v>24000000000</v>
      </c>
      <c r="F21" s="46">
        <f t="shared" si="0"/>
        <v>14400000000</v>
      </c>
      <c r="G21" s="46">
        <f t="shared" si="1"/>
        <v>16799999999.999998</v>
      </c>
      <c r="H21" s="46">
        <f t="shared" si="2"/>
        <v>19200000000</v>
      </c>
      <c r="I21" s="46">
        <f t="shared" si="3"/>
        <v>21600000000</v>
      </c>
      <c r="J21" s="126">
        <f t="shared" si="4"/>
        <v>24000000000</v>
      </c>
      <c r="K21" s="100"/>
      <c r="L21" s="4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38"/>
      <c r="C22" s="39"/>
      <c r="D22" s="44" t="s">
        <v>85</v>
      </c>
      <c r="E22" s="45">
        <v>3500000000</v>
      </c>
      <c r="F22" s="46">
        <f t="shared" si="0"/>
        <v>2100000000</v>
      </c>
      <c r="G22" s="46">
        <f t="shared" si="1"/>
        <v>2450000000</v>
      </c>
      <c r="H22" s="46">
        <f t="shared" si="2"/>
        <v>2800000000</v>
      </c>
      <c r="I22" s="46">
        <f t="shared" si="3"/>
        <v>3150000000</v>
      </c>
      <c r="J22" s="126">
        <f t="shared" si="4"/>
        <v>3500000000</v>
      </c>
      <c r="K22" s="100"/>
      <c r="L22" s="43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38"/>
      <c r="C23" s="39"/>
      <c r="D23" s="44" t="s">
        <v>86</v>
      </c>
      <c r="E23" s="45">
        <v>2000000000</v>
      </c>
      <c r="F23" s="46">
        <f t="shared" si="0"/>
        <v>1200000000</v>
      </c>
      <c r="G23" s="46">
        <f t="shared" si="1"/>
        <v>1400000000</v>
      </c>
      <c r="H23" s="46">
        <f t="shared" si="2"/>
        <v>1600000000</v>
      </c>
      <c r="I23" s="46">
        <f t="shared" si="3"/>
        <v>1800000000</v>
      </c>
      <c r="J23" s="126">
        <f t="shared" si="4"/>
        <v>2000000000</v>
      </c>
      <c r="K23" s="100"/>
      <c r="L23" s="4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38"/>
      <c r="C24" s="39"/>
      <c r="D24" s="48"/>
      <c r="E24" s="46"/>
      <c r="F24" s="49"/>
      <c r="G24" s="49"/>
      <c r="H24" s="49"/>
      <c r="I24" s="49"/>
      <c r="J24" s="126"/>
      <c r="K24" s="100"/>
      <c r="L24" s="43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7"/>
      <c r="K25" s="100"/>
      <c r="L25" s="43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5" t="s">
        <v>90</v>
      </c>
      <c r="K26" s="100"/>
      <c r="L26" s="43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5" t="s">
        <v>90</v>
      </c>
      <c r="K27" s="100"/>
      <c r="L27" s="43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5" t="s">
        <v>90</v>
      </c>
      <c r="K28" s="100"/>
      <c r="L28" s="43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38"/>
      <c r="C29" s="38"/>
      <c r="D29" s="51"/>
      <c r="E29" s="52"/>
      <c r="F29" s="53"/>
      <c r="G29" s="53"/>
      <c r="H29" s="53"/>
      <c r="I29" s="53"/>
      <c r="J29" s="126"/>
      <c r="K29" s="100"/>
      <c r="L29" s="43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38"/>
      <c r="C30" s="38"/>
      <c r="D30" s="40" t="s">
        <v>97</v>
      </c>
      <c r="E30" s="52"/>
      <c r="F30" s="53"/>
      <c r="G30" s="53"/>
      <c r="H30" s="53"/>
      <c r="I30" s="53"/>
      <c r="J30" s="126"/>
      <c r="K30" s="100"/>
      <c r="L30" s="43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5" t="s">
        <v>99</v>
      </c>
      <c r="K31" s="100"/>
      <c r="L31" s="43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5" customHeight="1" x14ac:dyDescent="0.2">
      <c r="A32" s="1"/>
      <c r="B32" s="38"/>
      <c r="C32" s="38"/>
      <c r="D32" s="54"/>
      <c r="E32" s="38"/>
      <c r="F32" s="98" t="s">
        <v>104</v>
      </c>
      <c r="G32" s="99"/>
      <c r="H32" s="99"/>
      <c r="I32" s="99"/>
      <c r="J32" s="100"/>
      <c r="K32" s="41" t="s">
        <v>105</v>
      </c>
      <c r="L32" s="55" t="str">
        <f>IF(SUM(L14:L31)&gt;0,SUM(L14:L31),"")</f>
        <v/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.75" customHeight="1" x14ac:dyDescent="0.2">
      <c r="A33" s="1"/>
      <c r="B33" s="38"/>
      <c r="C33" s="38"/>
      <c r="D33" s="54"/>
      <c r="E33" s="38"/>
      <c r="F33" s="98" t="s">
        <v>106</v>
      </c>
      <c r="G33" s="99"/>
      <c r="H33" s="99"/>
      <c r="I33" s="99"/>
      <c r="J33" s="100"/>
      <c r="K33" s="41" t="s">
        <v>105</v>
      </c>
      <c r="L33" s="56" t="str">
        <f>IF(L32&lt;&gt;"",AVERAGE(L14:L31),"")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49.5" customHeight="1" x14ac:dyDescent="0.2">
      <c r="A34" s="29"/>
      <c r="B34" s="34" t="s">
        <v>107</v>
      </c>
      <c r="C34" s="34"/>
      <c r="D34" s="36" t="s">
        <v>108</v>
      </c>
      <c r="E34" s="34"/>
      <c r="F34" s="34"/>
      <c r="G34" s="34"/>
      <c r="H34" s="34"/>
      <c r="I34" s="34"/>
      <c r="J34" s="104"/>
      <c r="K34" s="100"/>
      <c r="L34" s="37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</row>
    <row r="35" spans="1:32" ht="39.75" customHeight="1" x14ac:dyDescent="0.2">
      <c r="A35" s="57"/>
      <c r="B35" s="39"/>
      <c r="C35" s="39" t="s">
        <v>71</v>
      </c>
      <c r="D35" s="58" t="s">
        <v>109</v>
      </c>
      <c r="E35" s="59"/>
      <c r="F35" s="60">
        <v>1</v>
      </c>
      <c r="G35" s="60">
        <v>2</v>
      </c>
      <c r="H35" s="60">
        <v>3</v>
      </c>
      <c r="I35" s="60">
        <v>4</v>
      </c>
      <c r="J35" s="128">
        <v>5</v>
      </c>
      <c r="K35" s="100"/>
      <c r="L35" s="61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</row>
    <row r="36" spans="1:32" ht="39.75" customHeight="1" x14ac:dyDescent="0.2">
      <c r="A36" s="1"/>
      <c r="B36" s="41"/>
      <c r="C36" s="62"/>
      <c r="D36" s="63" t="s">
        <v>110</v>
      </c>
      <c r="E36" s="64">
        <v>1</v>
      </c>
      <c r="F36" s="65">
        <v>0.8</v>
      </c>
      <c r="G36" s="65">
        <v>0.85</v>
      </c>
      <c r="H36" s="65">
        <v>0.9</v>
      </c>
      <c r="I36" s="65">
        <v>0.95</v>
      </c>
      <c r="J36" s="129">
        <v>1</v>
      </c>
      <c r="K36" s="97"/>
      <c r="L36" s="43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39.75" customHeight="1" x14ac:dyDescent="0.2">
      <c r="A37" s="1"/>
      <c r="B37" s="41"/>
      <c r="C37" s="62"/>
      <c r="D37" s="63" t="s">
        <v>111</v>
      </c>
      <c r="E37" s="66" t="s">
        <v>112</v>
      </c>
      <c r="F37" s="66" t="s">
        <v>113</v>
      </c>
      <c r="G37" s="66" t="s">
        <v>114</v>
      </c>
      <c r="H37" s="66" t="s">
        <v>112</v>
      </c>
      <c r="I37" s="66" t="s">
        <v>115</v>
      </c>
      <c r="J37" s="96" t="s">
        <v>116</v>
      </c>
      <c r="K37" s="97"/>
      <c r="L37" s="43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41"/>
      <c r="C38" s="62"/>
      <c r="D38" s="63" t="s">
        <v>117</v>
      </c>
      <c r="E38" s="66" t="s">
        <v>118</v>
      </c>
      <c r="F38" s="67" t="s">
        <v>119</v>
      </c>
      <c r="G38" s="67" t="s">
        <v>120</v>
      </c>
      <c r="H38" s="66" t="s">
        <v>121</v>
      </c>
      <c r="I38" s="67" t="s">
        <v>122</v>
      </c>
      <c r="J38" s="96" t="s">
        <v>118</v>
      </c>
      <c r="K38" s="97"/>
      <c r="L38" s="43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41"/>
      <c r="C39" s="62"/>
      <c r="D39" s="63" t="s">
        <v>123</v>
      </c>
      <c r="E39" s="66" t="s">
        <v>118</v>
      </c>
      <c r="F39" s="67" t="s">
        <v>119</v>
      </c>
      <c r="G39" s="67" t="s">
        <v>120</v>
      </c>
      <c r="H39" s="66" t="s">
        <v>121</v>
      </c>
      <c r="I39" s="67" t="s">
        <v>122</v>
      </c>
      <c r="J39" s="96" t="s">
        <v>118</v>
      </c>
      <c r="K39" s="97"/>
      <c r="L39" s="43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41"/>
      <c r="C40" s="62" t="s">
        <v>81</v>
      </c>
      <c r="D40" s="68" t="s">
        <v>124</v>
      </c>
      <c r="E40" s="67"/>
      <c r="F40" s="67"/>
      <c r="G40" s="67"/>
      <c r="H40" s="67"/>
      <c r="I40" s="67"/>
      <c r="J40" s="130"/>
      <c r="K40" s="97"/>
      <c r="L40" s="43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41"/>
      <c r="C41" s="69"/>
      <c r="D41" s="63" t="s">
        <v>125</v>
      </c>
      <c r="E41" s="66">
        <v>1</v>
      </c>
      <c r="F41" s="66">
        <v>0</v>
      </c>
      <c r="G41" s="66">
        <v>1</v>
      </c>
      <c r="H41" s="66">
        <v>2</v>
      </c>
      <c r="I41" s="66">
        <v>3</v>
      </c>
      <c r="J41" s="96">
        <v>4</v>
      </c>
      <c r="K41" s="97"/>
      <c r="L41" s="43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39.75" customHeight="1" x14ac:dyDescent="0.2">
      <c r="A42" s="1"/>
      <c r="B42" s="41"/>
      <c r="C42" s="69"/>
      <c r="D42" s="63" t="s">
        <v>126</v>
      </c>
      <c r="E42" s="66">
        <v>1</v>
      </c>
      <c r="F42" s="66">
        <v>0</v>
      </c>
      <c r="G42" s="66">
        <v>1</v>
      </c>
      <c r="H42" s="66">
        <v>2</v>
      </c>
      <c r="I42" s="66">
        <v>3</v>
      </c>
      <c r="J42" s="96">
        <v>4</v>
      </c>
      <c r="K42" s="97"/>
      <c r="L42" s="43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41"/>
      <c r="C43" s="41"/>
      <c r="D43" s="70"/>
      <c r="E43" s="71"/>
      <c r="F43" s="98" t="s">
        <v>104</v>
      </c>
      <c r="G43" s="99"/>
      <c r="H43" s="99"/>
      <c r="I43" s="99"/>
      <c r="J43" s="100"/>
      <c r="K43" s="41" t="s">
        <v>105</v>
      </c>
      <c r="L43" s="55" t="str">
        <f>IF(SUM(L35:L42)&gt;0,SUM(L35:L42),"")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">
      <c r="A44" s="1"/>
      <c r="B44" s="41"/>
      <c r="C44" s="41"/>
      <c r="D44" s="70"/>
      <c r="E44" s="71"/>
      <c r="F44" s="98" t="s">
        <v>127</v>
      </c>
      <c r="G44" s="99"/>
      <c r="H44" s="99"/>
      <c r="I44" s="99"/>
      <c r="J44" s="100"/>
      <c r="K44" s="41" t="s">
        <v>105</v>
      </c>
      <c r="L44" s="56" t="str">
        <f>IF(L43&lt;&gt;"",AVERAGE(#REF!),"")</f>
        <v/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29"/>
      <c r="B45" s="34" t="s">
        <v>128</v>
      </c>
      <c r="C45" s="34"/>
      <c r="D45" s="36" t="s">
        <v>129</v>
      </c>
      <c r="E45" s="34"/>
      <c r="F45" s="42">
        <v>1</v>
      </c>
      <c r="G45" s="42">
        <v>2</v>
      </c>
      <c r="H45" s="42">
        <v>3</v>
      </c>
      <c r="I45" s="42">
        <v>4</v>
      </c>
      <c r="J45" s="101">
        <v>5</v>
      </c>
      <c r="K45" s="100"/>
      <c r="L45" s="37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</row>
    <row r="46" spans="1:32" ht="15" customHeight="1" x14ac:dyDescent="0.25">
      <c r="A46" s="1"/>
      <c r="B46" s="38"/>
      <c r="C46" s="38"/>
      <c r="D46" s="54"/>
      <c r="E46" s="38"/>
      <c r="F46" s="41"/>
      <c r="G46" s="41"/>
      <c r="H46" s="41"/>
      <c r="I46" s="41"/>
      <c r="J46" s="102"/>
      <c r="K46" s="100"/>
      <c r="L46" s="43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29"/>
      <c r="B47" s="41"/>
      <c r="C47" s="41">
        <v>1</v>
      </c>
      <c r="D47" s="72" t="s">
        <v>130</v>
      </c>
      <c r="E47" s="73">
        <v>1</v>
      </c>
      <c r="F47" s="74">
        <v>0.92</v>
      </c>
      <c r="G47" s="74">
        <v>0.94</v>
      </c>
      <c r="H47" s="75">
        <v>0.96</v>
      </c>
      <c r="I47" s="74">
        <v>0.98</v>
      </c>
      <c r="J47" s="103">
        <v>1</v>
      </c>
      <c r="K47" s="100"/>
      <c r="L47" s="43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</row>
    <row r="48" spans="1:32" ht="30.75" customHeight="1" x14ac:dyDescent="0.2">
      <c r="A48" s="29"/>
      <c r="B48" s="41"/>
      <c r="C48" s="41">
        <v>2</v>
      </c>
      <c r="D48" s="72" t="s">
        <v>131</v>
      </c>
      <c r="E48" s="73">
        <v>1</v>
      </c>
      <c r="F48" s="74">
        <v>0.92</v>
      </c>
      <c r="G48" s="74">
        <v>0.94</v>
      </c>
      <c r="H48" s="75">
        <v>0.96</v>
      </c>
      <c r="I48" s="74">
        <v>0.98</v>
      </c>
      <c r="J48" s="103">
        <v>1</v>
      </c>
      <c r="K48" s="100"/>
      <c r="L48" s="43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</row>
    <row r="49" spans="1:32" ht="30.75" customHeight="1" x14ac:dyDescent="0.2">
      <c r="A49" s="29"/>
      <c r="B49" s="41"/>
      <c r="C49" s="41">
        <v>3</v>
      </c>
      <c r="D49" s="72" t="s">
        <v>132</v>
      </c>
      <c r="E49" s="73">
        <v>1</v>
      </c>
      <c r="F49" s="74">
        <v>0.92</v>
      </c>
      <c r="G49" s="74">
        <v>0.94</v>
      </c>
      <c r="H49" s="75">
        <v>0.96</v>
      </c>
      <c r="I49" s="74">
        <v>0.98</v>
      </c>
      <c r="J49" s="103">
        <v>1</v>
      </c>
      <c r="K49" s="100"/>
      <c r="L49" s="43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</row>
    <row r="50" spans="1:32" ht="30.75" customHeight="1" x14ac:dyDescent="0.2">
      <c r="A50" s="29"/>
      <c r="B50" s="41"/>
      <c r="C50" s="41">
        <v>4</v>
      </c>
      <c r="D50" s="72" t="s">
        <v>133</v>
      </c>
      <c r="E50" s="73">
        <v>1</v>
      </c>
      <c r="F50" s="74">
        <v>0.92</v>
      </c>
      <c r="G50" s="74">
        <v>0.94</v>
      </c>
      <c r="H50" s="75">
        <v>0.96</v>
      </c>
      <c r="I50" s="74">
        <v>0.98</v>
      </c>
      <c r="J50" s="103">
        <v>1</v>
      </c>
      <c r="K50" s="100"/>
      <c r="L50" s="43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</row>
    <row r="51" spans="1:32" ht="19.5" customHeight="1" x14ac:dyDescent="0.25">
      <c r="A51" s="1"/>
      <c r="B51" s="41"/>
      <c r="C51" s="41"/>
      <c r="D51" s="76"/>
      <c r="E51" s="52"/>
      <c r="F51" s="77"/>
      <c r="G51" s="77"/>
      <c r="H51" s="77"/>
      <c r="I51" s="77"/>
      <c r="J51" s="102"/>
      <c r="K51" s="100"/>
      <c r="L51" s="43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41"/>
      <c r="C52" s="41"/>
      <c r="D52" s="78"/>
      <c r="E52" s="41"/>
      <c r="F52" s="98" t="s">
        <v>104</v>
      </c>
      <c r="G52" s="99"/>
      <c r="H52" s="99"/>
      <c r="I52" s="99"/>
      <c r="J52" s="100"/>
      <c r="K52" s="41" t="s">
        <v>105</v>
      </c>
      <c r="L52" s="55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41"/>
      <c r="C53" s="41"/>
      <c r="D53" s="78"/>
      <c r="E53" s="41"/>
      <c r="F53" s="98" t="s">
        <v>134</v>
      </c>
      <c r="G53" s="99"/>
      <c r="H53" s="99"/>
      <c r="I53" s="99"/>
      <c r="J53" s="100"/>
      <c r="K53" s="41" t="s">
        <v>105</v>
      </c>
      <c r="L53" s="56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29"/>
      <c r="B54" s="34" t="s">
        <v>135</v>
      </c>
      <c r="C54" s="104" t="s">
        <v>136</v>
      </c>
      <c r="D54" s="100"/>
      <c r="E54" s="34"/>
      <c r="F54" s="105"/>
      <c r="G54" s="99"/>
      <c r="H54" s="99"/>
      <c r="I54" s="99"/>
      <c r="J54" s="99"/>
      <c r="K54" s="100"/>
      <c r="L54" s="37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</row>
    <row r="55" spans="1:32" ht="15" customHeight="1" x14ac:dyDescent="0.2">
      <c r="A55" s="1"/>
      <c r="B55" s="41"/>
      <c r="C55" s="41">
        <v>1</v>
      </c>
      <c r="D55" s="78" t="s">
        <v>137</v>
      </c>
      <c r="E55" s="41"/>
      <c r="F55" s="43"/>
      <c r="G55" s="43" t="s">
        <v>138</v>
      </c>
      <c r="H55" s="43"/>
      <c r="I55" s="41" t="s">
        <v>139</v>
      </c>
      <c r="J55" s="41">
        <v>5</v>
      </c>
      <c r="K55" s="41" t="s">
        <v>105</v>
      </c>
      <c r="L55" s="43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41"/>
      <c r="C56" s="41">
        <v>2</v>
      </c>
      <c r="D56" s="78" t="s">
        <v>140</v>
      </c>
      <c r="E56" s="41"/>
      <c r="F56" s="43">
        <f>H56-11</f>
        <v>-11</v>
      </c>
      <c r="G56" s="43" t="s">
        <v>138</v>
      </c>
      <c r="H56" s="43">
        <f>H55/8</f>
        <v>0</v>
      </c>
      <c r="I56" s="41" t="s">
        <v>139</v>
      </c>
      <c r="J56" s="41">
        <v>5</v>
      </c>
      <c r="K56" s="41" t="s">
        <v>105</v>
      </c>
      <c r="L56" s="43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41"/>
      <c r="C57" s="41"/>
      <c r="D57" s="78"/>
      <c r="E57" s="41"/>
      <c r="F57" s="98" t="s">
        <v>141</v>
      </c>
      <c r="G57" s="99"/>
      <c r="H57" s="99"/>
      <c r="I57" s="99"/>
      <c r="J57" s="100"/>
      <c r="K57" s="41" t="s">
        <v>105</v>
      </c>
      <c r="L57" s="55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41"/>
      <c r="C58" s="41"/>
      <c r="D58" s="78"/>
      <c r="E58" s="41"/>
      <c r="F58" s="98" t="s">
        <v>142</v>
      </c>
      <c r="G58" s="99"/>
      <c r="H58" s="99"/>
      <c r="I58" s="99"/>
      <c r="J58" s="100"/>
      <c r="K58" s="41" t="s">
        <v>105</v>
      </c>
      <c r="L58" s="56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41"/>
      <c r="C59" s="41"/>
      <c r="D59" s="78"/>
      <c r="E59" s="41"/>
      <c r="F59" s="38"/>
      <c r="G59" s="41"/>
      <c r="H59" s="41"/>
      <c r="I59" s="41"/>
      <c r="J59" s="41"/>
      <c r="K59" s="41"/>
      <c r="L59" s="43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29"/>
      <c r="B60" s="34" t="s">
        <v>143</v>
      </c>
      <c r="C60" s="104" t="s">
        <v>144</v>
      </c>
      <c r="D60" s="100"/>
      <c r="E60" s="34"/>
      <c r="F60" s="71"/>
      <c r="G60" s="71"/>
      <c r="H60" s="71"/>
      <c r="I60" s="71"/>
      <c r="J60" s="71"/>
      <c r="K60" s="71"/>
      <c r="L60" s="37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</row>
    <row r="61" spans="1:32" ht="15" customHeight="1" x14ac:dyDescent="0.2">
      <c r="A61" s="1"/>
      <c r="B61" s="41"/>
      <c r="C61" s="41">
        <v>1</v>
      </c>
      <c r="D61" s="78" t="s">
        <v>145</v>
      </c>
      <c r="E61" s="41"/>
      <c r="F61" s="41">
        <v>0</v>
      </c>
      <c r="G61" s="131" t="s">
        <v>146</v>
      </c>
      <c r="H61" s="100"/>
      <c r="I61" s="41">
        <v>-2.5</v>
      </c>
      <c r="J61" s="41"/>
      <c r="K61" s="41" t="s">
        <v>105</v>
      </c>
      <c r="L61" s="43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41"/>
      <c r="C62" s="41">
        <v>2</v>
      </c>
      <c r="D62" s="78" t="s">
        <v>147</v>
      </c>
      <c r="E62" s="41"/>
      <c r="F62" s="41">
        <v>0</v>
      </c>
      <c r="G62" s="131" t="s">
        <v>146</v>
      </c>
      <c r="H62" s="100"/>
      <c r="I62" s="41">
        <v>-5</v>
      </c>
      <c r="J62" s="41"/>
      <c r="K62" s="41" t="s">
        <v>105</v>
      </c>
      <c r="L62" s="43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41"/>
      <c r="C63" s="41"/>
      <c r="D63" s="78"/>
      <c r="E63" s="41"/>
      <c r="F63" s="98" t="s">
        <v>148</v>
      </c>
      <c r="G63" s="99"/>
      <c r="H63" s="99"/>
      <c r="I63" s="99"/>
      <c r="J63" s="100"/>
      <c r="K63" s="41" t="s">
        <v>105</v>
      </c>
      <c r="L63" s="56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41"/>
      <c r="C64" s="41"/>
      <c r="D64" s="78"/>
      <c r="E64" s="41"/>
      <c r="F64" s="41"/>
      <c r="G64" s="41"/>
      <c r="H64" s="41"/>
      <c r="I64" s="41"/>
      <c r="J64" s="41"/>
      <c r="K64" s="41"/>
      <c r="L64" s="6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41"/>
      <c r="C65" s="41"/>
      <c r="D65" s="54"/>
      <c r="E65" s="38"/>
      <c r="F65" s="98" t="s">
        <v>149</v>
      </c>
      <c r="G65" s="99"/>
      <c r="H65" s="99"/>
      <c r="I65" s="99"/>
      <c r="J65" s="100"/>
      <c r="K65" s="41" t="s">
        <v>105</v>
      </c>
      <c r="L65" s="79" t="str">
        <f>IF(L53&lt;&gt;"",((L33*3)+(L44*3)+(L53*3)+(L58)+(L63*2))/10,"")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41"/>
      <c r="C66" s="41"/>
      <c r="D66" s="80"/>
      <c r="E66" s="81"/>
      <c r="F66" s="82"/>
      <c r="G66" s="38"/>
      <c r="H66" s="38"/>
      <c r="I66" s="38"/>
      <c r="J66" s="38"/>
      <c r="K66" s="41"/>
      <c r="L66" s="83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41"/>
      <c r="C67" s="84"/>
      <c r="D67" s="84" t="s">
        <v>150</v>
      </c>
      <c r="E67" s="84" t="s">
        <v>151</v>
      </c>
      <c r="F67" s="82"/>
      <c r="G67" s="38"/>
      <c r="H67" s="38"/>
      <c r="I67" s="38"/>
      <c r="J67" s="38"/>
      <c r="K67" s="41"/>
      <c r="L67" s="83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78"/>
      <c r="C68" s="41"/>
      <c r="D68" s="84"/>
      <c r="E68" s="38"/>
      <c r="F68" s="82"/>
      <c r="G68" s="38"/>
      <c r="H68" s="38"/>
      <c r="I68" s="38"/>
      <c r="J68" s="38"/>
      <c r="K68" s="41"/>
      <c r="L68" s="83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78"/>
      <c r="C69" s="85" t="s">
        <v>152</v>
      </c>
      <c r="D69" s="38" t="s">
        <v>153</v>
      </c>
      <c r="E69" s="38" t="s">
        <v>154</v>
      </c>
      <c r="F69" s="82"/>
      <c r="G69" s="38"/>
      <c r="H69" s="38"/>
      <c r="I69" s="38"/>
      <c r="J69" s="38"/>
      <c r="K69" s="41"/>
      <c r="L69" s="83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78"/>
      <c r="C70" s="85" t="s">
        <v>152</v>
      </c>
      <c r="D70" s="38" t="s">
        <v>155</v>
      </c>
      <c r="E70" s="38" t="s">
        <v>156</v>
      </c>
      <c r="F70" s="82"/>
      <c r="G70" s="38"/>
      <c r="H70" s="38"/>
      <c r="I70" s="38"/>
      <c r="J70" s="38"/>
      <c r="K70" s="41"/>
      <c r="L70" s="83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78"/>
      <c r="C71" s="85" t="s">
        <v>152</v>
      </c>
      <c r="D71" s="38" t="s">
        <v>157</v>
      </c>
      <c r="E71" s="38" t="s">
        <v>158</v>
      </c>
      <c r="F71" s="82"/>
      <c r="G71" s="38"/>
      <c r="H71" s="38"/>
      <c r="I71" s="38"/>
      <c r="J71" s="38"/>
      <c r="K71" s="41"/>
      <c r="L71" s="83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78"/>
      <c r="C72" s="85" t="s">
        <v>152</v>
      </c>
      <c r="D72" s="38" t="s">
        <v>159</v>
      </c>
      <c r="E72" s="38" t="s">
        <v>160</v>
      </c>
      <c r="F72" s="82"/>
      <c r="G72" s="38"/>
      <c r="H72" s="38"/>
      <c r="I72" s="38"/>
      <c r="J72" s="38"/>
      <c r="K72" s="41"/>
      <c r="L72" s="83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78"/>
      <c r="C73" s="85" t="s">
        <v>152</v>
      </c>
      <c r="D73" s="38" t="s">
        <v>161</v>
      </c>
      <c r="E73" s="38" t="s">
        <v>162</v>
      </c>
      <c r="F73" s="82"/>
      <c r="G73" s="38"/>
      <c r="H73" s="38"/>
      <c r="I73" s="38"/>
      <c r="J73" s="38"/>
      <c r="K73" s="41"/>
      <c r="L73" s="83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41"/>
      <c r="C74" s="86"/>
      <c r="D74" s="87"/>
      <c r="E74" s="88"/>
      <c r="F74" s="82"/>
      <c r="G74" s="38"/>
      <c r="H74" s="38"/>
      <c r="I74" s="38"/>
      <c r="J74" s="38"/>
      <c r="K74" s="41"/>
      <c r="L74" s="83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41"/>
      <c r="C75" s="106" t="s">
        <v>163</v>
      </c>
      <c r="D75" s="99"/>
      <c r="E75" s="99"/>
      <c r="F75" s="99"/>
      <c r="G75" s="99"/>
      <c r="H75" s="99"/>
      <c r="I75" s="99"/>
      <c r="J75" s="99"/>
      <c r="K75" s="99"/>
      <c r="L75" s="100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41"/>
      <c r="C76" s="107" t="s">
        <v>164</v>
      </c>
      <c r="D76" s="108"/>
      <c r="E76" s="108"/>
      <c r="F76" s="108"/>
      <c r="G76" s="108"/>
      <c r="H76" s="108"/>
      <c r="I76" s="108"/>
      <c r="J76" s="108"/>
      <c r="K76" s="108"/>
      <c r="L76" s="10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41"/>
      <c r="C77" s="89" t="s">
        <v>165</v>
      </c>
      <c r="D77" s="89" t="s">
        <v>166</v>
      </c>
      <c r="E77" s="89" t="s">
        <v>167</v>
      </c>
      <c r="F77" s="110" t="s">
        <v>168</v>
      </c>
      <c r="G77" s="100"/>
      <c r="H77" s="110" t="s">
        <v>169</v>
      </c>
      <c r="I77" s="100"/>
      <c r="J77" s="110" t="s">
        <v>170</v>
      </c>
      <c r="K77" s="99"/>
      <c r="L77" s="100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78"/>
      <c r="C78" s="41"/>
      <c r="D78" s="38"/>
      <c r="E78" s="38"/>
      <c r="F78" s="102"/>
      <c r="G78" s="100"/>
      <c r="H78" s="102"/>
      <c r="I78" s="100"/>
      <c r="J78" s="102"/>
      <c r="K78" s="99"/>
      <c r="L78" s="100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78"/>
      <c r="C79" s="41"/>
      <c r="D79" s="38"/>
      <c r="E79" s="38"/>
      <c r="F79" s="102"/>
      <c r="G79" s="100"/>
      <c r="H79" s="102"/>
      <c r="I79" s="100"/>
      <c r="J79" s="102"/>
      <c r="K79" s="99"/>
      <c r="L79" s="100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41"/>
      <c r="C80" s="41"/>
      <c r="D80" s="78"/>
      <c r="E80" s="38"/>
      <c r="F80" s="102"/>
      <c r="G80" s="100"/>
      <c r="H80" s="102"/>
      <c r="I80" s="100"/>
      <c r="J80" s="102"/>
      <c r="K80" s="99"/>
      <c r="L80" s="100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3"/>
      <c r="C81" s="5"/>
      <c r="D81" s="5"/>
      <c r="E81" s="6"/>
      <c r="F81" s="1"/>
      <c r="G81" s="5"/>
      <c r="H81" s="5"/>
      <c r="I81" s="5"/>
      <c r="J81" s="5"/>
      <c r="K81" s="5"/>
      <c r="L81" s="9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9"/>
      <c r="C82" s="1"/>
      <c r="D82" s="80" t="s">
        <v>171</v>
      </c>
      <c r="E82" s="91"/>
      <c r="F82" s="111" t="s">
        <v>172</v>
      </c>
      <c r="G82" s="112"/>
      <c r="H82" s="112"/>
      <c r="I82" s="1"/>
      <c r="J82" s="1"/>
      <c r="K82" s="1"/>
      <c r="L82" s="9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9"/>
      <c r="C83" s="1"/>
      <c r="D83" s="80"/>
      <c r="E83" s="91"/>
      <c r="F83" s="80"/>
      <c r="G83" s="1"/>
      <c r="H83" s="1"/>
      <c r="I83" s="1"/>
      <c r="J83" s="1"/>
      <c r="K83" s="1"/>
      <c r="L83" s="9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9"/>
      <c r="C84" s="1"/>
      <c r="D84" s="80"/>
      <c r="E84" s="91"/>
      <c r="F84" s="1"/>
      <c r="G84" s="1"/>
      <c r="H84" s="1"/>
      <c r="I84" s="1"/>
      <c r="J84" s="1"/>
      <c r="K84" s="1"/>
      <c r="L84" s="9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9"/>
      <c r="C85" s="1"/>
      <c r="D85" s="1"/>
      <c r="E85" s="10"/>
      <c r="F85" s="1"/>
      <c r="G85" s="1"/>
      <c r="H85" s="1"/>
      <c r="I85" s="1"/>
      <c r="J85" s="1"/>
      <c r="K85" s="1"/>
      <c r="L85" s="9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9"/>
      <c r="C86" s="1"/>
      <c r="D86" s="80"/>
      <c r="E86" s="91"/>
      <c r="F86" s="111"/>
      <c r="G86" s="112"/>
      <c r="H86" s="112"/>
      <c r="I86" s="1"/>
      <c r="J86" s="1"/>
      <c r="K86" s="1"/>
      <c r="L86" s="9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9"/>
      <c r="C87" s="1"/>
      <c r="D87" s="80" t="s">
        <v>173</v>
      </c>
      <c r="E87" s="91"/>
      <c r="F87" s="111" t="s">
        <v>173</v>
      </c>
      <c r="G87" s="112"/>
      <c r="H87" s="112"/>
      <c r="I87" s="1"/>
      <c r="J87" s="1"/>
      <c r="K87" s="1"/>
      <c r="L87" s="9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9"/>
      <c r="C88" s="1"/>
      <c r="D88" s="80" t="s">
        <v>174</v>
      </c>
      <c r="E88" s="91"/>
      <c r="F88" s="80" t="s">
        <v>174</v>
      </c>
      <c r="G88" s="1"/>
      <c r="H88" s="1"/>
      <c r="I88" s="1"/>
      <c r="J88" s="1"/>
      <c r="K88" s="1"/>
      <c r="L88" s="9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93"/>
      <c r="C89" s="25"/>
      <c r="D89" s="25"/>
      <c r="E89" s="94"/>
      <c r="F89" s="25"/>
      <c r="G89" s="25"/>
      <c r="H89" s="25"/>
      <c r="I89" s="25"/>
      <c r="J89" s="25"/>
      <c r="K89" s="25"/>
      <c r="L89" s="9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</row>
    <row r="91" spans="1:32" ht="1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</row>
    <row r="92" spans="1:32" ht="1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</row>
    <row r="93" spans="1:32" ht="1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</row>
    <row r="94" spans="1:32" ht="1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</row>
    <row r="95" spans="1:32" ht="1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 x14ac:dyDescent="0.2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 x14ac:dyDescent="0.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 x14ac:dyDescent="0.2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 x14ac:dyDescent="0.2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 x14ac:dyDescent="0.2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 x14ac:dyDescent="0.2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 x14ac:dyDescent="0.2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 x14ac:dyDescent="0.2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 x14ac:dyDescent="0.2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 x14ac:dyDescent="0.2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 x14ac:dyDescent="0.2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 x14ac:dyDescent="0.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 x14ac:dyDescent="0.2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 x14ac:dyDescent="0.2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 x14ac:dyDescent="0.2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 x14ac:dyDescent="0.2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 x14ac:dyDescent="0.2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 x14ac:dyDescent="0.2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 x14ac:dyDescent="0.2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 x14ac:dyDescent="0.2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 x14ac:dyDescent="0.2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 x14ac:dyDescent="0.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 x14ac:dyDescent="0.2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 x14ac:dyDescent="0.2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 x14ac:dyDescent="0.2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 x14ac:dyDescent="0.2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 x14ac:dyDescent="0.2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 x14ac:dyDescent="0.2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 x14ac:dyDescent="0.2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 x14ac:dyDescent="0.2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 x14ac:dyDescent="0.2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 x14ac:dyDescent="0.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 x14ac:dyDescent="0.2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 x14ac:dyDescent="0.2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 x14ac:dyDescent="0.2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 x14ac:dyDescent="0.2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 x14ac:dyDescent="0.2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 x14ac:dyDescent="0.2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 x14ac:dyDescent="0.2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 x14ac:dyDescent="0.2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 x14ac:dyDescent="0.2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 x14ac:dyDescent="0.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 x14ac:dyDescent="0.2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 x14ac:dyDescent="0.2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 x14ac:dyDescent="0.2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 x14ac:dyDescent="0.2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 x14ac:dyDescent="0.2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 x14ac:dyDescent="0.2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 x14ac:dyDescent="0.2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 x14ac:dyDescent="0.2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 x14ac:dyDescent="0.2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 x14ac:dyDescent="0.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 x14ac:dyDescent="0.2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 x14ac:dyDescent="0.2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 x14ac:dyDescent="0.2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 x14ac:dyDescent="0.2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 x14ac:dyDescent="0.2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 x14ac:dyDescent="0.2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 x14ac:dyDescent="0.2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 x14ac:dyDescent="0.2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 x14ac:dyDescent="0.2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 x14ac:dyDescent="0.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 x14ac:dyDescent="0.2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 x14ac:dyDescent="0.2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 x14ac:dyDescent="0.2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 x14ac:dyDescent="0.2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 x14ac:dyDescent="0.2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 x14ac:dyDescent="0.2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 x14ac:dyDescent="0.2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 x14ac:dyDescent="0.2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 x14ac:dyDescent="0.2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 x14ac:dyDescent="0.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 x14ac:dyDescent="0.2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 x14ac:dyDescent="0.2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 x14ac:dyDescent="0.2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 x14ac:dyDescent="0.2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 x14ac:dyDescent="0.2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 x14ac:dyDescent="0.2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 x14ac:dyDescent="0.2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 x14ac:dyDescent="0.2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 x14ac:dyDescent="0.2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 x14ac:dyDescent="0.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 x14ac:dyDescent="0.2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 x14ac:dyDescent="0.2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 x14ac:dyDescent="0.2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 x14ac:dyDescent="0.2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 x14ac:dyDescent="0.2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 x14ac:dyDescent="0.2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 x14ac:dyDescent="0.2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 x14ac:dyDescent="0.2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 x14ac:dyDescent="0.2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 x14ac:dyDescent="0.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 x14ac:dyDescent="0.2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 x14ac:dyDescent="0.2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 x14ac:dyDescent="0.2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 x14ac:dyDescent="0.2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 x14ac:dyDescent="0.2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 x14ac:dyDescent="0.2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 x14ac:dyDescent="0.2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 x14ac:dyDescent="0.2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 x14ac:dyDescent="0.2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 x14ac:dyDescent="0.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 x14ac:dyDescent="0.2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 x14ac:dyDescent="0.2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 x14ac:dyDescent="0.2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 x14ac:dyDescent="0.2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" customHeight="1" x14ac:dyDescent="0.2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" customHeight="1" x14ac:dyDescent="0.2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.75" customHeight="1" x14ac:dyDescent="0.2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.75" customHeight="1" x14ac:dyDescent="0.2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.75" customHeight="1" x14ac:dyDescent="0.2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.75" customHeight="1" x14ac:dyDescent="0.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.75" customHeight="1" x14ac:dyDescent="0.2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 x14ac:dyDescent="0.2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 x14ac:dyDescent="0.2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 x14ac:dyDescent="0.2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 x14ac:dyDescent="0.2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 x14ac:dyDescent="0.2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 x14ac:dyDescent="0.2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 x14ac:dyDescent="0.2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 x14ac:dyDescent="0.2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 x14ac:dyDescent="0.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 x14ac:dyDescent="0.2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 x14ac:dyDescent="0.2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 x14ac:dyDescent="0.2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 x14ac:dyDescent="0.2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 x14ac:dyDescent="0.2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 x14ac:dyDescent="0.2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 x14ac:dyDescent="0.2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 x14ac:dyDescent="0.2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 x14ac:dyDescent="0.2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 x14ac:dyDescent="0.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 x14ac:dyDescent="0.2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 x14ac:dyDescent="0.2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 x14ac:dyDescent="0.2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 x14ac:dyDescent="0.2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 x14ac:dyDescent="0.2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 x14ac:dyDescent="0.2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 x14ac:dyDescent="0.2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 x14ac:dyDescent="0.2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 x14ac:dyDescent="0.2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 x14ac:dyDescent="0.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 x14ac:dyDescent="0.2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 x14ac:dyDescent="0.2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 x14ac:dyDescent="0.2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 x14ac:dyDescent="0.2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 x14ac:dyDescent="0.2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 x14ac:dyDescent="0.2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 x14ac:dyDescent="0.2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 x14ac:dyDescent="0.2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 x14ac:dyDescent="0.2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 x14ac:dyDescent="0.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 x14ac:dyDescent="0.2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 x14ac:dyDescent="0.2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 x14ac:dyDescent="0.2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 x14ac:dyDescent="0.2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 x14ac:dyDescent="0.2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 x14ac:dyDescent="0.2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 x14ac:dyDescent="0.2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 x14ac:dyDescent="0.2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 x14ac:dyDescent="0.2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 x14ac:dyDescent="0.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 x14ac:dyDescent="0.2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 x14ac:dyDescent="0.2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 x14ac:dyDescent="0.2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 x14ac:dyDescent="0.2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 x14ac:dyDescent="0.2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 x14ac:dyDescent="0.2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 x14ac:dyDescent="0.2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 x14ac:dyDescent="0.2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 x14ac:dyDescent="0.2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 x14ac:dyDescent="0.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 x14ac:dyDescent="0.2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 x14ac:dyDescent="0.2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 x14ac:dyDescent="0.2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 x14ac:dyDescent="0.2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 x14ac:dyDescent="0.2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 x14ac:dyDescent="0.2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 x14ac:dyDescent="0.2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 x14ac:dyDescent="0.2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 x14ac:dyDescent="0.2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 x14ac:dyDescent="0.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 x14ac:dyDescent="0.2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 x14ac:dyDescent="0.2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 x14ac:dyDescent="0.2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 x14ac:dyDescent="0.2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 x14ac:dyDescent="0.2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 x14ac:dyDescent="0.2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 x14ac:dyDescent="0.2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 x14ac:dyDescent="0.2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 x14ac:dyDescent="0.2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 x14ac:dyDescent="0.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 x14ac:dyDescent="0.2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 x14ac:dyDescent="0.2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 x14ac:dyDescent="0.2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 x14ac:dyDescent="0.2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 x14ac:dyDescent="0.2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 x14ac:dyDescent="0.2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 x14ac:dyDescent="0.2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 x14ac:dyDescent="0.2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 x14ac:dyDescent="0.2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 x14ac:dyDescent="0.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 x14ac:dyDescent="0.2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 x14ac:dyDescent="0.2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 x14ac:dyDescent="0.2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 x14ac:dyDescent="0.2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 x14ac:dyDescent="0.2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 x14ac:dyDescent="0.2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 x14ac:dyDescent="0.2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 x14ac:dyDescent="0.2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 x14ac:dyDescent="0.2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 x14ac:dyDescent="0.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 x14ac:dyDescent="0.2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 x14ac:dyDescent="0.2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 x14ac:dyDescent="0.2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 x14ac:dyDescent="0.2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 x14ac:dyDescent="0.2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 x14ac:dyDescent="0.2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 x14ac:dyDescent="0.2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 x14ac:dyDescent="0.2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 x14ac:dyDescent="0.2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 x14ac:dyDescent="0.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 x14ac:dyDescent="0.2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 x14ac:dyDescent="0.2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 x14ac:dyDescent="0.2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 x14ac:dyDescent="0.2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 x14ac:dyDescent="0.2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 x14ac:dyDescent="0.2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 x14ac:dyDescent="0.2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 x14ac:dyDescent="0.2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 x14ac:dyDescent="0.2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 x14ac:dyDescent="0.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 x14ac:dyDescent="0.2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 x14ac:dyDescent="0.2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 x14ac:dyDescent="0.2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 x14ac:dyDescent="0.2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 x14ac:dyDescent="0.2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 x14ac:dyDescent="0.2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 x14ac:dyDescent="0.2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 x14ac:dyDescent="0.2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 x14ac:dyDescent="0.2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 x14ac:dyDescent="0.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 x14ac:dyDescent="0.2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 x14ac:dyDescent="0.2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 x14ac:dyDescent="0.2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 x14ac:dyDescent="0.2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 x14ac:dyDescent="0.2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 x14ac:dyDescent="0.2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 x14ac:dyDescent="0.2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 x14ac:dyDescent="0.2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 x14ac:dyDescent="0.2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 x14ac:dyDescent="0.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 x14ac:dyDescent="0.2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 x14ac:dyDescent="0.2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 x14ac:dyDescent="0.2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 x14ac:dyDescent="0.2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 x14ac:dyDescent="0.2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 x14ac:dyDescent="0.2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 x14ac:dyDescent="0.2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 x14ac:dyDescent="0.2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 x14ac:dyDescent="0.2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 x14ac:dyDescent="0.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 x14ac:dyDescent="0.2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 x14ac:dyDescent="0.2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 x14ac:dyDescent="0.2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 x14ac:dyDescent="0.2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 x14ac:dyDescent="0.2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 x14ac:dyDescent="0.2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 x14ac:dyDescent="0.2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 x14ac:dyDescent="0.2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 x14ac:dyDescent="0.2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 x14ac:dyDescent="0.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 x14ac:dyDescent="0.2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 x14ac:dyDescent="0.2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 x14ac:dyDescent="0.2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 x14ac:dyDescent="0.2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 x14ac:dyDescent="0.2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 x14ac:dyDescent="0.2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 x14ac:dyDescent="0.2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 x14ac:dyDescent="0.2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 x14ac:dyDescent="0.2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 x14ac:dyDescent="0.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 x14ac:dyDescent="0.2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 x14ac:dyDescent="0.2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 x14ac:dyDescent="0.2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 x14ac:dyDescent="0.2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 x14ac:dyDescent="0.2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 x14ac:dyDescent="0.2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 x14ac:dyDescent="0.2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 x14ac:dyDescent="0.2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 x14ac:dyDescent="0.2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 x14ac:dyDescent="0.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 x14ac:dyDescent="0.2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 x14ac:dyDescent="0.2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 x14ac:dyDescent="0.2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 x14ac:dyDescent="0.2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 x14ac:dyDescent="0.2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 x14ac:dyDescent="0.2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 x14ac:dyDescent="0.2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 x14ac:dyDescent="0.2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 x14ac:dyDescent="0.2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 x14ac:dyDescent="0.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 x14ac:dyDescent="0.2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 x14ac:dyDescent="0.2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 x14ac:dyDescent="0.2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 x14ac:dyDescent="0.2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 x14ac:dyDescent="0.2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 x14ac:dyDescent="0.2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 x14ac:dyDescent="0.2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 x14ac:dyDescent="0.2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 x14ac:dyDescent="0.2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 x14ac:dyDescent="0.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 x14ac:dyDescent="0.2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 x14ac:dyDescent="0.2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 x14ac:dyDescent="0.2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 x14ac:dyDescent="0.2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 x14ac:dyDescent="0.2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 x14ac:dyDescent="0.2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 x14ac:dyDescent="0.2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 x14ac:dyDescent="0.2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 x14ac:dyDescent="0.2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 x14ac:dyDescent="0.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 x14ac:dyDescent="0.2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 x14ac:dyDescent="0.2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 x14ac:dyDescent="0.2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 x14ac:dyDescent="0.2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 x14ac:dyDescent="0.2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 x14ac:dyDescent="0.2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 x14ac:dyDescent="0.2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 x14ac:dyDescent="0.2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 x14ac:dyDescent="0.2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 x14ac:dyDescent="0.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 x14ac:dyDescent="0.2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 x14ac:dyDescent="0.2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 x14ac:dyDescent="0.2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 x14ac:dyDescent="0.2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 x14ac:dyDescent="0.2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 x14ac:dyDescent="0.2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 x14ac:dyDescent="0.2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 x14ac:dyDescent="0.2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 x14ac:dyDescent="0.2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 x14ac:dyDescent="0.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 x14ac:dyDescent="0.2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 x14ac:dyDescent="0.2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 x14ac:dyDescent="0.2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 x14ac:dyDescent="0.2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 x14ac:dyDescent="0.2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 x14ac:dyDescent="0.2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 x14ac:dyDescent="0.2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 x14ac:dyDescent="0.2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 x14ac:dyDescent="0.2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 x14ac:dyDescent="0.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 x14ac:dyDescent="0.2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 x14ac:dyDescent="0.2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 x14ac:dyDescent="0.2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 x14ac:dyDescent="0.2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 x14ac:dyDescent="0.2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 x14ac:dyDescent="0.2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 x14ac:dyDescent="0.2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 x14ac:dyDescent="0.2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 x14ac:dyDescent="0.2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 x14ac:dyDescent="0.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 x14ac:dyDescent="0.2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 x14ac:dyDescent="0.2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 x14ac:dyDescent="0.2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 x14ac:dyDescent="0.2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 x14ac:dyDescent="0.2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 x14ac:dyDescent="0.2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 x14ac:dyDescent="0.2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 x14ac:dyDescent="0.2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 x14ac:dyDescent="0.2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 x14ac:dyDescent="0.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 x14ac:dyDescent="0.2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 x14ac:dyDescent="0.2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 x14ac:dyDescent="0.2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 x14ac:dyDescent="0.2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 x14ac:dyDescent="0.2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 x14ac:dyDescent="0.2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 x14ac:dyDescent="0.2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 x14ac:dyDescent="0.2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 x14ac:dyDescent="0.2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 x14ac:dyDescent="0.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 x14ac:dyDescent="0.2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 x14ac:dyDescent="0.2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 x14ac:dyDescent="0.2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 x14ac:dyDescent="0.2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 x14ac:dyDescent="0.2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 x14ac:dyDescent="0.2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 x14ac:dyDescent="0.2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 x14ac:dyDescent="0.2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 x14ac:dyDescent="0.2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 x14ac:dyDescent="0.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 x14ac:dyDescent="0.2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 x14ac:dyDescent="0.2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 x14ac:dyDescent="0.2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 x14ac:dyDescent="0.2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 x14ac:dyDescent="0.2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 x14ac:dyDescent="0.2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 x14ac:dyDescent="0.2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 x14ac:dyDescent="0.2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 x14ac:dyDescent="0.2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 x14ac:dyDescent="0.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 x14ac:dyDescent="0.2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 x14ac:dyDescent="0.2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 x14ac:dyDescent="0.2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 x14ac:dyDescent="0.2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 x14ac:dyDescent="0.2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 x14ac:dyDescent="0.2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 x14ac:dyDescent="0.2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 x14ac:dyDescent="0.2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 x14ac:dyDescent="0.2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 x14ac:dyDescent="0.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 x14ac:dyDescent="0.2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 x14ac:dyDescent="0.2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 x14ac:dyDescent="0.2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 x14ac:dyDescent="0.2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 x14ac:dyDescent="0.2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 x14ac:dyDescent="0.2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 x14ac:dyDescent="0.2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 x14ac:dyDescent="0.2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 x14ac:dyDescent="0.2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 x14ac:dyDescent="0.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 x14ac:dyDescent="0.2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 x14ac:dyDescent="0.2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 x14ac:dyDescent="0.2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 x14ac:dyDescent="0.2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 x14ac:dyDescent="0.2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 x14ac:dyDescent="0.2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 x14ac:dyDescent="0.2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 x14ac:dyDescent="0.2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 x14ac:dyDescent="0.2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 x14ac:dyDescent="0.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 x14ac:dyDescent="0.2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 x14ac:dyDescent="0.2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 x14ac:dyDescent="0.2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 x14ac:dyDescent="0.2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 x14ac:dyDescent="0.2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 x14ac:dyDescent="0.2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 x14ac:dyDescent="0.2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 x14ac:dyDescent="0.2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 x14ac:dyDescent="0.2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 x14ac:dyDescent="0.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 x14ac:dyDescent="0.2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 x14ac:dyDescent="0.2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 x14ac:dyDescent="0.2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 x14ac:dyDescent="0.2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 x14ac:dyDescent="0.2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 x14ac:dyDescent="0.2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 x14ac:dyDescent="0.2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 x14ac:dyDescent="0.2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 x14ac:dyDescent="0.2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 x14ac:dyDescent="0.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 x14ac:dyDescent="0.2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 x14ac:dyDescent="0.2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 x14ac:dyDescent="0.2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 x14ac:dyDescent="0.2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 x14ac:dyDescent="0.2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 x14ac:dyDescent="0.2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 x14ac:dyDescent="0.2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 x14ac:dyDescent="0.2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 x14ac:dyDescent="0.2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 x14ac:dyDescent="0.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 x14ac:dyDescent="0.2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 x14ac:dyDescent="0.2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 x14ac:dyDescent="0.2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 x14ac:dyDescent="0.2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 x14ac:dyDescent="0.2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 x14ac:dyDescent="0.2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 x14ac:dyDescent="0.2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 x14ac:dyDescent="0.2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 x14ac:dyDescent="0.2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 x14ac:dyDescent="0.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 x14ac:dyDescent="0.2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 x14ac:dyDescent="0.2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 x14ac:dyDescent="0.2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 x14ac:dyDescent="0.2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 x14ac:dyDescent="0.2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 x14ac:dyDescent="0.2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 x14ac:dyDescent="0.2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 x14ac:dyDescent="0.2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 x14ac:dyDescent="0.2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 x14ac:dyDescent="0.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 x14ac:dyDescent="0.2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 x14ac:dyDescent="0.2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 x14ac:dyDescent="0.2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 x14ac:dyDescent="0.2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 x14ac:dyDescent="0.2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 x14ac:dyDescent="0.2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 x14ac:dyDescent="0.2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 x14ac:dyDescent="0.2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 x14ac:dyDescent="0.2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 x14ac:dyDescent="0.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 x14ac:dyDescent="0.2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 x14ac:dyDescent="0.2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 x14ac:dyDescent="0.2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 x14ac:dyDescent="0.2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 x14ac:dyDescent="0.2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 x14ac:dyDescent="0.2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 x14ac:dyDescent="0.2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 x14ac:dyDescent="0.2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 x14ac:dyDescent="0.2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 x14ac:dyDescent="0.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 x14ac:dyDescent="0.2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 x14ac:dyDescent="0.2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 x14ac:dyDescent="0.2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 x14ac:dyDescent="0.2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 x14ac:dyDescent="0.2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 x14ac:dyDescent="0.2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 x14ac:dyDescent="0.2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 x14ac:dyDescent="0.2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 x14ac:dyDescent="0.2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 x14ac:dyDescent="0.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 x14ac:dyDescent="0.2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 x14ac:dyDescent="0.2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 x14ac:dyDescent="0.2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 x14ac:dyDescent="0.2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 x14ac:dyDescent="0.2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 x14ac:dyDescent="0.2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 x14ac:dyDescent="0.2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 x14ac:dyDescent="0.2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 x14ac:dyDescent="0.2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 x14ac:dyDescent="0.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 x14ac:dyDescent="0.2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 x14ac:dyDescent="0.2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 x14ac:dyDescent="0.2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 x14ac:dyDescent="0.2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 x14ac:dyDescent="0.2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 x14ac:dyDescent="0.2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 x14ac:dyDescent="0.2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 x14ac:dyDescent="0.2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 x14ac:dyDescent="0.2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 x14ac:dyDescent="0.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 x14ac:dyDescent="0.2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 x14ac:dyDescent="0.2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 x14ac:dyDescent="0.2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 x14ac:dyDescent="0.2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 x14ac:dyDescent="0.2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 x14ac:dyDescent="0.2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 x14ac:dyDescent="0.2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 x14ac:dyDescent="0.2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 x14ac:dyDescent="0.2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 x14ac:dyDescent="0.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 x14ac:dyDescent="0.2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 x14ac:dyDescent="0.2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 x14ac:dyDescent="0.2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 x14ac:dyDescent="0.2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 x14ac:dyDescent="0.2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 x14ac:dyDescent="0.2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 x14ac:dyDescent="0.2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 x14ac:dyDescent="0.2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 x14ac:dyDescent="0.2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 x14ac:dyDescent="0.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 x14ac:dyDescent="0.2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 x14ac:dyDescent="0.2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 x14ac:dyDescent="0.2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 x14ac:dyDescent="0.2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 x14ac:dyDescent="0.2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 x14ac:dyDescent="0.2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 x14ac:dyDescent="0.2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 x14ac:dyDescent="0.2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 x14ac:dyDescent="0.2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 x14ac:dyDescent="0.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 x14ac:dyDescent="0.2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 x14ac:dyDescent="0.2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 x14ac:dyDescent="0.2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 x14ac:dyDescent="0.2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 x14ac:dyDescent="0.2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 x14ac:dyDescent="0.2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 x14ac:dyDescent="0.2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 x14ac:dyDescent="0.2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 x14ac:dyDescent="0.2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 x14ac:dyDescent="0.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 x14ac:dyDescent="0.2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 x14ac:dyDescent="0.2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 x14ac:dyDescent="0.2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 x14ac:dyDescent="0.2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 x14ac:dyDescent="0.2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 x14ac:dyDescent="0.2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 x14ac:dyDescent="0.2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 x14ac:dyDescent="0.2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 x14ac:dyDescent="0.2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 x14ac:dyDescent="0.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 x14ac:dyDescent="0.2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 x14ac:dyDescent="0.2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 x14ac:dyDescent="0.2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 x14ac:dyDescent="0.2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 x14ac:dyDescent="0.2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 x14ac:dyDescent="0.2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 x14ac:dyDescent="0.2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 x14ac:dyDescent="0.2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 x14ac:dyDescent="0.2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 x14ac:dyDescent="0.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 x14ac:dyDescent="0.2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 x14ac:dyDescent="0.2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 x14ac:dyDescent="0.2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 x14ac:dyDescent="0.2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 x14ac:dyDescent="0.2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 x14ac:dyDescent="0.2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 x14ac:dyDescent="0.2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 x14ac:dyDescent="0.2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 x14ac:dyDescent="0.2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 x14ac:dyDescent="0.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 x14ac:dyDescent="0.2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 x14ac:dyDescent="0.2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 x14ac:dyDescent="0.2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 x14ac:dyDescent="0.2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 x14ac:dyDescent="0.2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 x14ac:dyDescent="0.2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 x14ac:dyDescent="0.2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 x14ac:dyDescent="0.2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 x14ac:dyDescent="0.2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 x14ac:dyDescent="0.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 x14ac:dyDescent="0.2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 x14ac:dyDescent="0.2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 x14ac:dyDescent="0.2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 x14ac:dyDescent="0.2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 x14ac:dyDescent="0.2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 x14ac:dyDescent="0.2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 x14ac:dyDescent="0.2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 x14ac:dyDescent="0.2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 x14ac:dyDescent="0.2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 x14ac:dyDescent="0.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 x14ac:dyDescent="0.2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 x14ac:dyDescent="0.2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 x14ac:dyDescent="0.2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 x14ac:dyDescent="0.2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 x14ac:dyDescent="0.2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 x14ac:dyDescent="0.2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 x14ac:dyDescent="0.2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 x14ac:dyDescent="0.2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 x14ac:dyDescent="0.2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 x14ac:dyDescent="0.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 x14ac:dyDescent="0.2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 x14ac:dyDescent="0.2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 x14ac:dyDescent="0.2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 x14ac:dyDescent="0.2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 x14ac:dyDescent="0.2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 x14ac:dyDescent="0.2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 x14ac:dyDescent="0.2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 x14ac:dyDescent="0.2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 x14ac:dyDescent="0.2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 x14ac:dyDescent="0.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 x14ac:dyDescent="0.2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 x14ac:dyDescent="0.2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 x14ac:dyDescent="0.2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 x14ac:dyDescent="0.2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 x14ac:dyDescent="0.2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 x14ac:dyDescent="0.2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 x14ac:dyDescent="0.2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 x14ac:dyDescent="0.2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 x14ac:dyDescent="0.2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 x14ac:dyDescent="0.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 x14ac:dyDescent="0.2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 x14ac:dyDescent="0.2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 x14ac:dyDescent="0.2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 x14ac:dyDescent="0.2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 x14ac:dyDescent="0.2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 x14ac:dyDescent="0.2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 x14ac:dyDescent="0.2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 x14ac:dyDescent="0.2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 x14ac:dyDescent="0.2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 x14ac:dyDescent="0.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 x14ac:dyDescent="0.2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 x14ac:dyDescent="0.2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 x14ac:dyDescent="0.2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 x14ac:dyDescent="0.2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 x14ac:dyDescent="0.2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 x14ac:dyDescent="0.2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 x14ac:dyDescent="0.2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 x14ac:dyDescent="0.2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 x14ac:dyDescent="0.2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 x14ac:dyDescent="0.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 x14ac:dyDescent="0.2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 x14ac:dyDescent="0.2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 x14ac:dyDescent="0.2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 x14ac:dyDescent="0.2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 x14ac:dyDescent="0.2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 x14ac:dyDescent="0.2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 x14ac:dyDescent="0.2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 x14ac:dyDescent="0.2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 x14ac:dyDescent="0.2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 x14ac:dyDescent="0.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 x14ac:dyDescent="0.2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 x14ac:dyDescent="0.2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 x14ac:dyDescent="0.2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 x14ac:dyDescent="0.2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 x14ac:dyDescent="0.2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 x14ac:dyDescent="0.2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 x14ac:dyDescent="0.2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 x14ac:dyDescent="0.2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 x14ac:dyDescent="0.2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 x14ac:dyDescent="0.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 x14ac:dyDescent="0.2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 x14ac:dyDescent="0.2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 x14ac:dyDescent="0.2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 x14ac:dyDescent="0.2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 x14ac:dyDescent="0.2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 x14ac:dyDescent="0.2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 x14ac:dyDescent="0.2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 x14ac:dyDescent="0.2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 x14ac:dyDescent="0.2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 x14ac:dyDescent="0.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 x14ac:dyDescent="0.2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 x14ac:dyDescent="0.2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 x14ac:dyDescent="0.2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 x14ac:dyDescent="0.2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 x14ac:dyDescent="0.2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 x14ac:dyDescent="0.2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 x14ac:dyDescent="0.2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 x14ac:dyDescent="0.2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 x14ac:dyDescent="0.2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 x14ac:dyDescent="0.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 x14ac:dyDescent="0.2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 x14ac:dyDescent="0.2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 x14ac:dyDescent="0.2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 x14ac:dyDescent="0.2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 x14ac:dyDescent="0.2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 x14ac:dyDescent="0.2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 x14ac:dyDescent="0.2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 x14ac:dyDescent="0.2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 x14ac:dyDescent="0.2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 x14ac:dyDescent="0.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 x14ac:dyDescent="0.2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 x14ac:dyDescent="0.2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 x14ac:dyDescent="0.2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 x14ac:dyDescent="0.2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 x14ac:dyDescent="0.2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 x14ac:dyDescent="0.2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 x14ac:dyDescent="0.2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 x14ac:dyDescent="0.2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 x14ac:dyDescent="0.2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 x14ac:dyDescent="0.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 x14ac:dyDescent="0.2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 x14ac:dyDescent="0.2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 x14ac:dyDescent="0.2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 x14ac:dyDescent="0.2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 x14ac:dyDescent="0.2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 x14ac:dyDescent="0.2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 x14ac:dyDescent="0.2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 x14ac:dyDescent="0.2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 x14ac:dyDescent="0.2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 x14ac:dyDescent="0.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 x14ac:dyDescent="0.2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 x14ac:dyDescent="0.2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 x14ac:dyDescent="0.2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 x14ac:dyDescent="0.2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 x14ac:dyDescent="0.2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 x14ac:dyDescent="0.2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 x14ac:dyDescent="0.2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 x14ac:dyDescent="0.2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 x14ac:dyDescent="0.2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 x14ac:dyDescent="0.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 x14ac:dyDescent="0.2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 x14ac:dyDescent="0.2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 x14ac:dyDescent="0.2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 x14ac:dyDescent="0.2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 x14ac:dyDescent="0.2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 x14ac:dyDescent="0.2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 x14ac:dyDescent="0.2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 x14ac:dyDescent="0.2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 x14ac:dyDescent="0.2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 x14ac:dyDescent="0.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 x14ac:dyDescent="0.2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 x14ac:dyDescent="0.2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 x14ac:dyDescent="0.2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 x14ac:dyDescent="0.2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 x14ac:dyDescent="0.2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 x14ac:dyDescent="0.2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 x14ac:dyDescent="0.2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 x14ac:dyDescent="0.2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 x14ac:dyDescent="0.2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 x14ac:dyDescent="0.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 x14ac:dyDescent="0.2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 x14ac:dyDescent="0.2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 x14ac:dyDescent="0.2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 x14ac:dyDescent="0.2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 x14ac:dyDescent="0.2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 x14ac:dyDescent="0.2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 x14ac:dyDescent="0.2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 x14ac:dyDescent="0.2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 x14ac:dyDescent="0.2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 x14ac:dyDescent="0.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 x14ac:dyDescent="0.2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 x14ac:dyDescent="0.2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 x14ac:dyDescent="0.2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 x14ac:dyDescent="0.2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 x14ac:dyDescent="0.2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 x14ac:dyDescent="0.2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 x14ac:dyDescent="0.2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 x14ac:dyDescent="0.2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 x14ac:dyDescent="0.2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 x14ac:dyDescent="0.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 x14ac:dyDescent="0.2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 x14ac:dyDescent="0.2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 x14ac:dyDescent="0.2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 x14ac:dyDescent="0.2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 x14ac:dyDescent="0.2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 x14ac:dyDescent="0.2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 x14ac:dyDescent="0.2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 x14ac:dyDescent="0.2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 x14ac:dyDescent="0.2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 x14ac:dyDescent="0.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 x14ac:dyDescent="0.2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 x14ac:dyDescent="0.2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 x14ac:dyDescent="0.2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 x14ac:dyDescent="0.2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 x14ac:dyDescent="0.2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 x14ac:dyDescent="0.2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 x14ac:dyDescent="0.2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 x14ac:dyDescent="0.2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 x14ac:dyDescent="0.2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 x14ac:dyDescent="0.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 x14ac:dyDescent="0.2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 x14ac:dyDescent="0.2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 x14ac:dyDescent="0.2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 x14ac:dyDescent="0.2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 x14ac:dyDescent="0.2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 x14ac:dyDescent="0.2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 x14ac:dyDescent="0.2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 x14ac:dyDescent="0.2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 x14ac:dyDescent="0.2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 x14ac:dyDescent="0.2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 x14ac:dyDescent="0.2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 x14ac:dyDescent="0.2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  <row r="1005" spans="1:32" ht="15.75" customHeight="1" x14ac:dyDescent="0.2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</row>
    <row r="1006" spans="1:32" ht="15.75" customHeight="1" x14ac:dyDescent="0.2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</row>
  </sheetData>
  <mergeCells count="78">
    <mergeCell ref="J41:K41"/>
    <mergeCell ref="F57:J57"/>
    <mergeCell ref="F58:J58"/>
    <mergeCell ref="C60:D60"/>
    <mergeCell ref="G61:H61"/>
    <mergeCell ref="J34:K34"/>
    <mergeCell ref="J35:K35"/>
    <mergeCell ref="J36:K36"/>
    <mergeCell ref="J37:K37"/>
    <mergeCell ref="J40:K40"/>
    <mergeCell ref="J38:K38"/>
    <mergeCell ref="J39:K39"/>
    <mergeCell ref="J29:K29"/>
    <mergeCell ref="J30:K30"/>
    <mergeCell ref="J31:K31"/>
    <mergeCell ref="F32:J32"/>
    <mergeCell ref="F33:J33"/>
    <mergeCell ref="J24:K24"/>
    <mergeCell ref="J25:K25"/>
    <mergeCell ref="J26:K26"/>
    <mergeCell ref="J27:K27"/>
    <mergeCell ref="J28:K28"/>
    <mergeCell ref="B12:D12"/>
    <mergeCell ref="F12:K12"/>
    <mergeCell ref="J13:K13"/>
    <mergeCell ref="J14:K14"/>
    <mergeCell ref="J15:K15"/>
    <mergeCell ref="B5:E5"/>
    <mergeCell ref="F6:L6"/>
    <mergeCell ref="G7:L7"/>
    <mergeCell ref="G8:L8"/>
    <mergeCell ref="G9:L9"/>
    <mergeCell ref="J79:L79"/>
    <mergeCell ref="F80:G80"/>
    <mergeCell ref="H80:I80"/>
    <mergeCell ref="J80:L80"/>
    <mergeCell ref="F2:L3"/>
    <mergeCell ref="F4:L5"/>
    <mergeCell ref="G10:L10"/>
    <mergeCell ref="F11:L11"/>
    <mergeCell ref="J16:K16"/>
    <mergeCell ref="J17:K17"/>
    <mergeCell ref="J18:K18"/>
    <mergeCell ref="J19:K19"/>
    <mergeCell ref="J20:K20"/>
    <mergeCell ref="J21:K21"/>
    <mergeCell ref="J22:K22"/>
    <mergeCell ref="J23:K23"/>
    <mergeCell ref="F82:H82"/>
    <mergeCell ref="F86:H86"/>
    <mergeCell ref="F87:H87"/>
    <mergeCell ref="F78:G78"/>
    <mergeCell ref="F79:G79"/>
    <mergeCell ref="H79:I79"/>
    <mergeCell ref="C76:L76"/>
    <mergeCell ref="F77:G77"/>
    <mergeCell ref="H77:I77"/>
    <mergeCell ref="J77:L77"/>
    <mergeCell ref="H78:I78"/>
    <mergeCell ref="J78:L78"/>
    <mergeCell ref="F52:J52"/>
    <mergeCell ref="F53:J53"/>
    <mergeCell ref="C54:D54"/>
    <mergeCell ref="F54:K54"/>
    <mergeCell ref="C75:L75"/>
    <mergeCell ref="G62:H62"/>
    <mergeCell ref="F63:J63"/>
    <mergeCell ref="F65:J65"/>
    <mergeCell ref="J47:K47"/>
    <mergeCell ref="J48:K48"/>
    <mergeCell ref="J49:K49"/>
    <mergeCell ref="J50:K50"/>
    <mergeCell ref="J51:K51"/>
    <mergeCell ref="J42:K42"/>
    <mergeCell ref="F43:J43"/>
    <mergeCell ref="F44:J44"/>
    <mergeCell ref="J45:K45"/>
    <mergeCell ref="J46:K46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0" ht="61.5" customHeight="1" x14ac:dyDescent="0.2">
      <c r="A2" s="132" t="s">
        <v>0</v>
      </c>
      <c r="B2" s="112"/>
      <c r="C2" s="112"/>
      <c r="D2" s="112"/>
      <c r="E2" s="112"/>
      <c r="F2" s="112"/>
      <c r="G2" s="112"/>
      <c r="H2" s="112"/>
      <c r="I2" s="112"/>
      <c r="J2" s="112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30" ht="32.25" customHeight="1" x14ac:dyDescent="0.3">
      <c r="A3" s="133" t="s">
        <v>175</v>
      </c>
      <c r="B3" s="112"/>
      <c r="C3" s="112"/>
      <c r="D3" s="112"/>
      <c r="E3" s="112"/>
      <c r="F3" s="112"/>
      <c r="G3" s="112"/>
      <c r="H3" s="112"/>
      <c r="I3" s="112"/>
      <c r="J3" s="112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30" ht="33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30" ht="14.25" customHeight="1" x14ac:dyDescent="0.2">
      <c r="A5" s="134" t="s">
        <v>1</v>
      </c>
      <c r="B5" s="135"/>
      <c r="C5" s="135"/>
      <c r="D5" s="135"/>
      <c r="E5" s="135"/>
      <c r="F5" s="135"/>
      <c r="G5" s="135"/>
      <c r="H5" s="135"/>
      <c r="I5" s="135"/>
      <c r="J5" s="136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30" ht="153" customHeight="1" x14ac:dyDescent="0.2">
      <c r="A6" s="137" t="s">
        <v>2</v>
      </c>
      <c r="B6" s="12" t="s">
        <v>3</v>
      </c>
      <c r="C6" s="137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12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7.25" customHeight="1" x14ac:dyDescent="0.2">
      <c r="A7" s="138"/>
      <c r="B7" s="17"/>
      <c r="C7" s="138"/>
      <c r="D7" s="17">
        <v>1</v>
      </c>
      <c r="E7" s="17">
        <v>2</v>
      </c>
      <c r="F7" s="17">
        <v>3</v>
      </c>
      <c r="G7" s="17">
        <v>4</v>
      </c>
      <c r="H7" s="17">
        <v>5</v>
      </c>
      <c r="I7" s="13"/>
      <c r="J7" s="13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</row>
    <row r="8" spans="1:30" ht="14.25" customHeight="1" x14ac:dyDescent="0.2">
      <c r="A8" s="13" t="s">
        <v>15</v>
      </c>
      <c r="B8" s="13"/>
      <c r="C8" s="20" t="s">
        <v>16</v>
      </c>
      <c r="D8" s="20" t="s">
        <v>19</v>
      </c>
      <c r="E8" s="20" t="s">
        <v>20</v>
      </c>
      <c r="F8" s="20" t="s">
        <v>21</v>
      </c>
      <c r="G8" s="20" t="s">
        <v>22</v>
      </c>
      <c r="H8" s="20" t="s">
        <v>23</v>
      </c>
      <c r="I8" s="20"/>
      <c r="J8" s="20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</row>
    <row r="9" spans="1:30" ht="14.25" customHeight="1" x14ac:dyDescent="0.2">
      <c r="A9" s="21" t="s">
        <v>24</v>
      </c>
      <c r="B9" s="21" t="s">
        <v>25</v>
      </c>
      <c r="C9" s="22" t="s">
        <v>26</v>
      </c>
      <c r="D9" s="23" t="s">
        <v>28</v>
      </c>
      <c r="E9" s="23" t="s">
        <v>29</v>
      </c>
      <c r="F9" s="23" t="s">
        <v>30</v>
      </c>
      <c r="G9" s="23" t="s">
        <v>31</v>
      </c>
      <c r="H9" s="23" t="s">
        <v>32</v>
      </c>
      <c r="I9" s="22"/>
      <c r="J9" s="24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ht="14.25" customHeight="1" x14ac:dyDescent="0.2">
      <c r="A10" s="139" t="s">
        <v>33</v>
      </c>
      <c r="B10" s="21"/>
      <c r="C10" s="22" t="s">
        <v>36</v>
      </c>
      <c r="D10" s="22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/>
      <c r="J10" s="22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ht="14.25" customHeight="1" x14ac:dyDescent="0.2">
      <c r="A11" s="138"/>
      <c r="B11" s="13"/>
      <c r="C11" s="20" t="s">
        <v>42</v>
      </c>
      <c r="D11" s="20" t="s">
        <v>43</v>
      </c>
      <c r="E11" s="20" t="s">
        <v>44</v>
      </c>
      <c r="F11" s="20" t="s">
        <v>45</v>
      </c>
      <c r="G11" s="20" t="s">
        <v>46</v>
      </c>
      <c r="H11" s="20" t="s">
        <v>47</v>
      </c>
      <c r="I11" s="22"/>
      <c r="J11" s="22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ht="223.5" customHeight="1" x14ac:dyDescent="0.2">
      <c r="A12" s="13" t="s">
        <v>48</v>
      </c>
      <c r="B12" s="21" t="s">
        <v>49</v>
      </c>
      <c r="C12" s="22" t="s">
        <v>50</v>
      </c>
      <c r="D12" s="22" t="s">
        <v>51</v>
      </c>
      <c r="E12" s="22" t="s">
        <v>52</v>
      </c>
      <c r="F12" s="22" t="s">
        <v>53</v>
      </c>
      <c r="G12" s="22" t="s">
        <v>54</v>
      </c>
      <c r="H12" s="22" t="s">
        <v>55</v>
      </c>
      <c r="I12" s="22"/>
      <c r="J12" s="22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4.25" customHeight="1" x14ac:dyDescent="0.2">
      <c r="A13" s="13" t="s">
        <v>56</v>
      </c>
      <c r="B13" s="13" t="s">
        <v>57</v>
      </c>
      <c r="C13" s="20" t="s">
        <v>58</v>
      </c>
      <c r="D13" s="28" t="s">
        <v>59</v>
      </c>
      <c r="E13" s="28" t="s">
        <v>60</v>
      </c>
      <c r="F13" s="28" t="s">
        <v>61</v>
      </c>
      <c r="G13" s="28" t="s">
        <v>62</v>
      </c>
      <c r="H13" s="28" t="s">
        <v>63</v>
      </c>
      <c r="I13" s="22"/>
      <c r="J13" s="24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ht="14.25" customHeight="1" x14ac:dyDescent="0.2">
      <c r="A14" s="140" t="s">
        <v>64</v>
      </c>
      <c r="B14" s="135"/>
      <c r="C14" s="135"/>
      <c r="D14" s="135"/>
      <c r="E14" s="135"/>
      <c r="F14" s="135"/>
      <c r="G14" s="135"/>
      <c r="H14" s="136"/>
      <c r="I14" s="22" t="e">
        <f>AVERAGE(I8:I13)</f>
        <v>#DIV/0!</v>
      </c>
      <c r="J14" s="24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ht="14.25" customHeight="1" x14ac:dyDescent="0.2">
      <c r="A15" s="31"/>
      <c r="B15" s="32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</row>
    <row r="16" spans="1:30" ht="14.25" customHeight="1" x14ac:dyDescent="0.2">
      <c r="A16" s="31"/>
      <c r="B16" s="32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</row>
    <row r="17" spans="1:30" ht="14.25" customHeight="1" x14ac:dyDescent="0.2">
      <c r="A17" s="31"/>
      <c r="B17" s="32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</row>
    <row r="18" spans="1:30" ht="14.25" customHeight="1" x14ac:dyDescent="0.2">
      <c r="A18" s="31"/>
      <c r="B18" s="32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ht="14.25" customHeight="1" x14ac:dyDescent="0.2">
      <c r="A19" s="31"/>
      <c r="B19" s="32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4.25" customHeight="1" x14ac:dyDescent="0.2">
      <c r="A20" s="31"/>
      <c r="B20" s="32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ht="14.25" customHeight="1" x14ac:dyDescent="0.2">
      <c r="A21" s="31"/>
      <c r="B21" s="32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ht="14.25" customHeight="1" x14ac:dyDescent="0.2">
      <c r="A22" s="31"/>
      <c r="B22" s="32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ht="14.25" customHeight="1" x14ac:dyDescent="0.2">
      <c r="A23" s="31"/>
      <c r="B23" s="3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</row>
    <row r="24" spans="1:30" ht="14.25" customHeight="1" x14ac:dyDescent="0.2">
      <c r="A24" s="31"/>
      <c r="B24" s="32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ht="14.25" customHeight="1" x14ac:dyDescent="0.2">
      <c r="A25" s="31"/>
      <c r="B25" s="32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ht="14.25" customHeight="1" x14ac:dyDescent="0.2">
      <c r="A26" s="31"/>
      <c r="B26" s="32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ht="14.25" customHeight="1" x14ac:dyDescent="0.2">
      <c r="A27" s="31"/>
      <c r="B27" s="32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ht="14.25" customHeight="1" x14ac:dyDescent="0.2">
      <c r="A28" s="31"/>
      <c r="B28" s="32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ht="14.25" customHeight="1" x14ac:dyDescent="0.2">
      <c r="A29" s="31"/>
      <c r="B29" s="32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</row>
    <row r="30" spans="1:30" ht="14.25" customHeight="1" x14ac:dyDescent="0.2">
      <c r="A30" s="31"/>
      <c r="B30" s="32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ht="14.25" customHeight="1" x14ac:dyDescent="0.2">
      <c r="A31" s="31"/>
      <c r="B31" s="32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ht="14.25" customHeight="1" x14ac:dyDescent="0.2">
      <c r="A32" s="31"/>
      <c r="B32" s="32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ht="14.25" customHeight="1" x14ac:dyDescent="0.2">
      <c r="A33" s="31"/>
      <c r="B33" s="32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ht="14.25" customHeight="1" x14ac:dyDescent="0.2">
      <c r="A34" s="31"/>
      <c r="B34" s="32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ht="14.25" customHeight="1" x14ac:dyDescent="0.2">
      <c r="A35" s="31"/>
      <c r="B35" s="32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  <row r="36" spans="1:30" ht="14.25" customHeight="1" x14ac:dyDescent="0.2">
      <c r="A36" s="31"/>
      <c r="B36" s="32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</row>
    <row r="37" spans="1:30" ht="14.25" customHeight="1" x14ac:dyDescent="0.2">
      <c r="A37" s="31"/>
      <c r="B37" s="32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ht="14.25" customHeight="1" x14ac:dyDescent="0.2">
      <c r="A38" s="31"/>
      <c r="B38" s="32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ht="14.25" customHeight="1" x14ac:dyDescent="0.2">
      <c r="A39" s="31"/>
      <c r="B39" s="32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</row>
    <row r="40" spans="1:30" ht="14.25" customHeight="1" x14ac:dyDescent="0.2">
      <c r="A40" s="31"/>
      <c r="B40" s="32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ht="14.25" customHeight="1" x14ac:dyDescent="0.2">
      <c r="A41" s="31"/>
      <c r="B41" s="32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ht="14.25" customHeight="1" x14ac:dyDescent="0.2">
      <c r="A42" s="31"/>
      <c r="B42" s="32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ht="14.25" customHeight="1" x14ac:dyDescent="0.2">
      <c r="A43" s="31"/>
      <c r="B43" s="32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</row>
    <row r="44" spans="1:30" ht="14.25" customHeight="1" x14ac:dyDescent="0.2">
      <c r="A44" s="31"/>
      <c r="B44" s="32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ht="14.25" customHeight="1" x14ac:dyDescent="0.2">
      <c r="A45" s="31"/>
      <c r="B45" s="32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ht="14.25" customHeight="1" x14ac:dyDescent="0.2">
      <c r="A46" s="31"/>
      <c r="B46" s="32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ht="14.25" customHeight="1" x14ac:dyDescent="0.2">
      <c r="A47" s="31"/>
      <c r="B47" s="32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</row>
    <row r="48" spans="1:30" ht="14.25" customHeight="1" x14ac:dyDescent="0.2">
      <c r="A48" s="31"/>
      <c r="B48" s="32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</row>
    <row r="49" spans="1:30" ht="14.25" customHeight="1" x14ac:dyDescent="0.2">
      <c r="A49" s="31"/>
      <c r="B49" s="32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</row>
    <row r="50" spans="1:30" ht="14.25" customHeight="1" x14ac:dyDescent="0.2">
      <c r="A50" s="31"/>
      <c r="B50" s="32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ht="14.25" customHeight="1" x14ac:dyDescent="0.2">
      <c r="A51" s="31"/>
      <c r="B51" s="32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ht="14.25" customHeight="1" x14ac:dyDescent="0.2">
      <c r="A52" s="31"/>
      <c r="B52" s="32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ht="14.25" customHeight="1" x14ac:dyDescent="0.2">
      <c r="A53" s="31"/>
      <c r="B53" s="32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ht="14.25" customHeight="1" x14ac:dyDescent="0.2">
      <c r="A54" s="31"/>
      <c r="B54" s="32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ht="14.25" customHeight="1" x14ac:dyDescent="0.2">
      <c r="A55" s="31"/>
      <c r="B55" s="32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</row>
    <row r="56" spans="1:30" ht="14.25" customHeight="1" x14ac:dyDescent="0.2">
      <c r="A56" s="31"/>
      <c r="B56" s="32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ht="14.25" customHeight="1" x14ac:dyDescent="0.2">
      <c r="A57" s="31"/>
      <c r="B57" s="32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</row>
    <row r="58" spans="1:30" ht="14.25" customHeight="1" x14ac:dyDescent="0.2">
      <c r="A58" s="31"/>
      <c r="B58" s="32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</row>
    <row r="59" spans="1:30" ht="14.25" customHeight="1" x14ac:dyDescent="0.2">
      <c r="A59" s="31"/>
      <c r="B59" s="32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0" ht="14.25" customHeight="1" x14ac:dyDescent="0.2">
      <c r="A60" s="31"/>
      <c r="B60" s="32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0" ht="14.25" customHeight="1" x14ac:dyDescent="0.2">
      <c r="A61" s="31"/>
      <c r="B61" s="32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0" ht="14.25" customHeight="1" x14ac:dyDescent="0.2">
      <c r="A62" s="31"/>
      <c r="B62" s="32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</row>
    <row r="63" spans="1:30" ht="14.25" customHeight="1" x14ac:dyDescent="0.2">
      <c r="A63" s="31"/>
      <c r="B63" s="32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</row>
    <row r="64" spans="1:30" ht="14.25" customHeight="1" x14ac:dyDescent="0.2">
      <c r="A64" s="31"/>
      <c r="B64" s="32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</row>
    <row r="65" spans="1:30" ht="14.25" customHeight="1" x14ac:dyDescent="0.2">
      <c r="A65" s="31"/>
      <c r="B65" s="32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6" spans="1:30" ht="14.25" customHeight="1" x14ac:dyDescent="0.2">
      <c r="A66" s="31"/>
      <c r="B66" s="32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</row>
    <row r="67" spans="1:30" ht="14.25" customHeight="1" x14ac:dyDescent="0.2">
      <c r="A67" s="31"/>
      <c r="B67" s="32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</row>
    <row r="68" spans="1:30" ht="14.25" customHeight="1" x14ac:dyDescent="0.2">
      <c r="A68" s="31"/>
      <c r="B68" s="32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</row>
    <row r="69" spans="1:30" ht="14.25" customHeight="1" x14ac:dyDescent="0.2">
      <c r="A69" s="31"/>
      <c r="B69" s="32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</row>
    <row r="70" spans="1:30" ht="14.25" customHeight="1" x14ac:dyDescent="0.2">
      <c r="A70" s="31"/>
      <c r="B70" s="32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</row>
    <row r="71" spans="1:30" ht="14.25" customHeight="1" x14ac:dyDescent="0.2">
      <c r="A71" s="31"/>
      <c r="B71" s="32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</row>
    <row r="72" spans="1:30" ht="14.25" customHeight="1" x14ac:dyDescent="0.2">
      <c r="A72" s="31"/>
      <c r="B72" s="32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</row>
    <row r="73" spans="1:30" ht="14.25" customHeight="1" x14ac:dyDescent="0.2">
      <c r="A73" s="31"/>
      <c r="B73" s="32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 spans="1:30" ht="14.25" customHeight="1" x14ac:dyDescent="0.2">
      <c r="A74" s="31"/>
      <c r="B74" s="32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 spans="1:30" ht="14.25" customHeight="1" x14ac:dyDescent="0.2">
      <c r="A75" s="31"/>
      <c r="B75" s="32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 spans="1:30" ht="14.25" customHeight="1" x14ac:dyDescent="0.2">
      <c r="A76" s="31"/>
      <c r="B76" s="3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 spans="1:30" ht="14.25" customHeight="1" x14ac:dyDescent="0.2">
      <c r="A77" s="31"/>
      <c r="B77" s="3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 spans="1:30" ht="14.25" customHeight="1" x14ac:dyDescent="0.2">
      <c r="A78" s="31"/>
      <c r="B78" s="3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 spans="1:30" ht="14.25" customHeight="1" x14ac:dyDescent="0.2">
      <c r="A79" s="31"/>
      <c r="B79" s="3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 spans="1:30" ht="14.25" customHeight="1" x14ac:dyDescent="0.2">
      <c r="A80" s="31"/>
      <c r="B80" s="3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 spans="1:30" ht="14.25" customHeight="1" x14ac:dyDescent="0.2">
      <c r="A81" s="31"/>
      <c r="B81" s="3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 spans="1:30" ht="14.25" customHeight="1" x14ac:dyDescent="0.2">
      <c r="A82" s="31"/>
      <c r="B82" s="3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 spans="1:30" ht="14.25" customHeight="1" x14ac:dyDescent="0.2">
      <c r="A83" s="31"/>
      <c r="B83" s="3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 spans="1:30" ht="14.25" customHeight="1" x14ac:dyDescent="0.2">
      <c r="A84" s="31"/>
      <c r="B84" s="3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 spans="1:30" ht="14.25" customHeight="1" x14ac:dyDescent="0.2">
      <c r="A85" s="31"/>
      <c r="B85" s="3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 spans="1:30" ht="14.25" customHeight="1" x14ac:dyDescent="0.2">
      <c r="A86" s="31"/>
      <c r="B86" s="32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ht="14.25" customHeight="1" x14ac:dyDescent="0.2">
      <c r="A87" s="31"/>
      <c r="B87" s="32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 spans="1:30" ht="14.25" customHeight="1" x14ac:dyDescent="0.2">
      <c r="A88" s="31"/>
      <c r="B88" s="32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 spans="1:30" ht="14.25" customHeight="1" x14ac:dyDescent="0.2">
      <c r="A89" s="31"/>
      <c r="B89" s="32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 spans="1:30" ht="14.25" customHeight="1" x14ac:dyDescent="0.2">
      <c r="A90" s="31"/>
      <c r="B90" s="32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 spans="1:30" ht="14.25" customHeight="1" x14ac:dyDescent="0.2">
      <c r="A91" s="31"/>
      <c r="B91" s="32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 spans="1:30" ht="14.25" customHeight="1" x14ac:dyDescent="0.2">
      <c r="A92" s="31"/>
      <c r="B92" s="32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 spans="1:30" ht="14.25" customHeight="1" x14ac:dyDescent="0.2">
      <c r="A93" s="31"/>
      <c r="B93" s="32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 spans="1:30" ht="14.25" customHeight="1" x14ac:dyDescent="0.2">
      <c r="A94" s="31"/>
      <c r="B94" s="32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 spans="1:30" ht="14.25" customHeight="1" x14ac:dyDescent="0.2">
      <c r="A95" s="31"/>
      <c r="B95" s="32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 spans="1:30" ht="14.25" customHeight="1" x14ac:dyDescent="0.2">
      <c r="A96" s="31"/>
      <c r="B96" s="32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 spans="1:30" ht="14.25" customHeight="1" x14ac:dyDescent="0.2">
      <c r="A97" s="31"/>
      <c r="B97" s="32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 spans="1:30" ht="14.25" customHeight="1" x14ac:dyDescent="0.2">
      <c r="A98" s="31"/>
      <c r="B98" s="32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 spans="1:30" ht="14.25" customHeight="1" x14ac:dyDescent="0.2">
      <c r="A99" s="31"/>
      <c r="B99" s="32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 spans="1:30" ht="14.25" customHeight="1" x14ac:dyDescent="0.2">
      <c r="A100" s="31"/>
      <c r="B100" s="32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 spans="1:30" ht="14.25" customHeight="1" x14ac:dyDescent="0.2">
      <c r="A101" s="31"/>
      <c r="B101" s="32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 spans="1:30" ht="14.25" customHeight="1" x14ac:dyDescent="0.2">
      <c r="A102" s="31"/>
      <c r="B102" s="32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 spans="1:30" ht="14.25" customHeight="1" x14ac:dyDescent="0.2">
      <c r="A103" s="31"/>
      <c r="B103" s="32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 spans="1:30" ht="14.25" customHeight="1" x14ac:dyDescent="0.2">
      <c r="A104" s="31"/>
      <c r="B104" s="32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 spans="1:30" ht="14.25" customHeight="1" x14ac:dyDescent="0.2">
      <c r="A105" s="31"/>
      <c r="B105" s="32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 spans="1:30" ht="14.25" customHeight="1" x14ac:dyDescent="0.2">
      <c r="A106" s="31"/>
      <c r="B106" s="32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 spans="1:30" ht="14.25" customHeight="1" x14ac:dyDescent="0.2">
      <c r="A107" s="31"/>
      <c r="B107" s="32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 spans="1:30" ht="14.25" customHeight="1" x14ac:dyDescent="0.2">
      <c r="A108" s="31"/>
      <c r="B108" s="32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 spans="1:30" ht="14.25" customHeight="1" x14ac:dyDescent="0.2">
      <c r="A109" s="31"/>
      <c r="B109" s="32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 spans="1:30" ht="14.25" customHeight="1" x14ac:dyDescent="0.2">
      <c r="A110" s="31"/>
      <c r="B110" s="32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 spans="1:30" ht="14.25" customHeight="1" x14ac:dyDescent="0.2">
      <c r="A111" s="31"/>
      <c r="B111" s="32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 spans="1:30" ht="14.25" customHeight="1" x14ac:dyDescent="0.2">
      <c r="A112" s="31"/>
      <c r="B112" s="32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 spans="1:30" ht="14.25" customHeight="1" x14ac:dyDescent="0.2">
      <c r="A113" s="31"/>
      <c r="B113" s="32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 spans="1:30" ht="14.25" customHeight="1" x14ac:dyDescent="0.2">
      <c r="A114" s="31"/>
      <c r="B114" s="32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 spans="1:30" ht="14.25" customHeight="1" x14ac:dyDescent="0.2">
      <c r="A115" s="31"/>
      <c r="B115" s="32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 spans="1:30" ht="14.25" customHeight="1" x14ac:dyDescent="0.2">
      <c r="A116" s="31"/>
      <c r="B116" s="32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 spans="1:30" ht="14.25" customHeight="1" x14ac:dyDescent="0.2">
      <c r="A117" s="31"/>
      <c r="B117" s="32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 spans="1:30" ht="14.25" customHeight="1" x14ac:dyDescent="0.2">
      <c r="A118" s="31"/>
      <c r="B118" s="32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 spans="1:30" ht="14.25" customHeight="1" x14ac:dyDescent="0.2">
      <c r="A119" s="31"/>
      <c r="B119" s="32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 spans="1:30" ht="14.25" customHeight="1" x14ac:dyDescent="0.2">
      <c r="A120" s="31"/>
      <c r="B120" s="32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 spans="1:30" ht="14.25" customHeight="1" x14ac:dyDescent="0.2">
      <c r="A121" s="31"/>
      <c r="B121" s="32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 spans="1:30" ht="14.25" customHeight="1" x14ac:dyDescent="0.2">
      <c r="A122" s="31"/>
      <c r="B122" s="32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 spans="1:30" ht="14.25" customHeight="1" x14ac:dyDescent="0.2">
      <c r="A123" s="31"/>
      <c r="B123" s="32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 spans="1:30" ht="14.25" customHeight="1" x14ac:dyDescent="0.2">
      <c r="A124" s="31"/>
      <c r="B124" s="32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 spans="1:30" ht="14.25" customHeight="1" x14ac:dyDescent="0.2">
      <c r="A125" s="31"/>
      <c r="B125" s="32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 spans="1:30" ht="14.25" customHeight="1" x14ac:dyDescent="0.2">
      <c r="A126" s="31"/>
      <c r="B126" s="32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 spans="1:30" ht="14.25" customHeight="1" x14ac:dyDescent="0.2">
      <c r="A127" s="31"/>
      <c r="B127" s="32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 spans="1:30" ht="14.25" customHeight="1" x14ac:dyDescent="0.2">
      <c r="A128" s="31"/>
      <c r="B128" s="32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 spans="1:30" ht="14.25" customHeight="1" x14ac:dyDescent="0.2">
      <c r="A129" s="31"/>
      <c r="B129" s="32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 spans="1:30" ht="14.25" customHeight="1" x14ac:dyDescent="0.2">
      <c r="A130" s="31"/>
      <c r="B130" s="32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 spans="1:30" ht="14.25" customHeight="1" x14ac:dyDescent="0.2">
      <c r="A131" s="31"/>
      <c r="B131" s="32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 spans="1:30" ht="14.25" customHeight="1" x14ac:dyDescent="0.2">
      <c r="A132" s="31"/>
      <c r="B132" s="32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ht="14.25" customHeight="1" x14ac:dyDescent="0.2">
      <c r="A133" s="31"/>
      <c r="B133" s="32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 spans="1:30" ht="14.25" customHeight="1" x14ac:dyDescent="0.2">
      <c r="A134" s="31"/>
      <c r="B134" s="32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 spans="1:30" ht="14.25" customHeight="1" x14ac:dyDescent="0.2">
      <c r="A135" s="31"/>
      <c r="B135" s="32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 spans="1:30" ht="14.25" customHeight="1" x14ac:dyDescent="0.2">
      <c r="A136" s="31"/>
      <c r="B136" s="32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 spans="1:30" ht="14.25" customHeight="1" x14ac:dyDescent="0.2">
      <c r="A137" s="31"/>
      <c r="B137" s="32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 spans="1:30" ht="14.25" customHeight="1" x14ac:dyDescent="0.2">
      <c r="A138" s="31"/>
      <c r="B138" s="32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 spans="1:30" ht="14.25" customHeight="1" x14ac:dyDescent="0.2">
      <c r="A139" s="31"/>
      <c r="B139" s="32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 spans="1:30" ht="14.25" customHeight="1" x14ac:dyDescent="0.2">
      <c r="A140" s="31"/>
      <c r="B140" s="32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 spans="1:30" ht="14.25" customHeight="1" x14ac:dyDescent="0.2">
      <c r="A141" s="31"/>
      <c r="B141" s="32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 spans="1:30" ht="14.25" customHeight="1" x14ac:dyDescent="0.2">
      <c r="A142" s="31"/>
      <c r="B142" s="32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 spans="1:30" ht="14.25" customHeight="1" x14ac:dyDescent="0.2">
      <c r="A143" s="31"/>
      <c r="B143" s="32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 spans="1:30" ht="14.25" customHeight="1" x14ac:dyDescent="0.2">
      <c r="A144" s="31"/>
      <c r="B144" s="32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 spans="1:30" ht="14.25" customHeight="1" x14ac:dyDescent="0.2">
      <c r="A145" s="31"/>
      <c r="B145" s="32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 spans="1:30" ht="14.25" customHeight="1" x14ac:dyDescent="0.2">
      <c r="A146" s="31"/>
      <c r="B146" s="32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 spans="1:30" ht="14.25" customHeight="1" x14ac:dyDescent="0.2">
      <c r="A147" s="31"/>
      <c r="B147" s="32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 spans="1:30" ht="14.25" customHeight="1" x14ac:dyDescent="0.2">
      <c r="A148" s="31"/>
      <c r="B148" s="32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 spans="1:30" ht="14.25" customHeight="1" x14ac:dyDescent="0.2">
      <c r="A149" s="31"/>
      <c r="B149" s="32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 spans="1:30" ht="14.25" customHeight="1" x14ac:dyDescent="0.2">
      <c r="A150" s="31"/>
      <c r="B150" s="32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 spans="1:30" ht="14.25" customHeight="1" x14ac:dyDescent="0.2">
      <c r="A151" s="31"/>
      <c r="B151" s="32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 spans="1:30" ht="14.25" customHeight="1" x14ac:dyDescent="0.2">
      <c r="A152" s="31"/>
      <c r="B152" s="32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 spans="1:30" ht="14.25" customHeight="1" x14ac:dyDescent="0.2">
      <c r="A153" s="31"/>
      <c r="B153" s="32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 spans="1:30" ht="14.25" customHeight="1" x14ac:dyDescent="0.2">
      <c r="A154" s="31"/>
      <c r="B154" s="32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 spans="1:30" ht="14.25" customHeight="1" x14ac:dyDescent="0.2">
      <c r="A155" s="31"/>
      <c r="B155" s="32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 spans="1:30" ht="14.25" customHeight="1" x14ac:dyDescent="0.2">
      <c r="A156" s="31"/>
      <c r="B156" s="32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 spans="1:30" ht="14.25" customHeight="1" x14ac:dyDescent="0.2">
      <c r="A157" s="31"/>
      <c r="B157" s="32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 spans="1:30" ht="14.25" customHeight="1" x14ac:dyDescent="0.2">
      <c r="A158" s="31"/>
      <c r="B158" s="32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 spans="1:30" ht="14.25" customHeight="1" x14ac:dyDescent="0.2">
      <c r="A159" s="31"/>
      <c r="B159" s="32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</row>
    <row r="160" spans="1:30" ht="14.25" customHeight="1" x14ac:dyDescent="0.2">
      <c r="A160" s="31"/>
      <c r="B160" s="32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</row>
    <row r="161" spans="1:30" ht="14.25" customHeight="1" x14ac:dyDescent="0.2">
      <c r="A161" s="31"/>
      <c r="B161" s="32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</row>
    <row r="162" spans="1:30" ht="14.25" customHeight="1" x14ac:dyDescent="0.2">
      <c r="A162" s="31"/>
      <c r="B162" s="32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</row>
    <row r="163" spans="1:30" ht="14.25" customHeight="1" x14ac:dyDescent="0.2">
      <c r="A163" s="31"/>
      <c r="B163" s="32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</row>
    <row r="164" spans="1:30" ht="14.25" customHeight="1" x14ac:dyDescent="0.2">
      <c r="A164" s="31"/>
      <c r="B164" s="32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</row>
    <row r="165" spans="1:30" ht="14.25" customHeight="1" x14ac:dyDescent="0.2">
      <c r="A165" s="31"/>
      <c r="B165" s="32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</row>
    <row r="166" spans="1:30" ht="14.25" customHeight="1" x14ac:dyDescent="0.2">
      <c r="A166" s="31"/>
      <c r="B166" s="32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</row>
    <row r="167" spans="1:30" ht="14.25" customHeight="1" x14ac:dyDescent="0.2">
      <c r="A167" s="31"/>
      <c r="B167" s="32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</row>
    <row r="168" spans="1:30" ht="14.25" customHeight="1" x14ac:dyDescent="0.2">
      <c r="A168" s="31"/>
      <c r="B168" s="32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</row>
    <row r="169" spans="1:30" ht="14.25" customHeight="1" x14ac:dyDescent="0.2">
      <c r="A169" s="31"/>
      <c r="B169" s="32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</row>
    <row r="170" spans="1:30" ht="14.25" customHeight="1" x14ac:dyDescent="0.2">
      <c r="A170" s="31"/>
      <c r="B170" s="32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</row>
    <row r="171" spans="1:30" ht="14.25" customHeight="1" x14ac:dyDescent="0.2">
      <c r="A171" s="31"/>
      <c r="B171" s="32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</row>
    <row r="172" spans="1:30" ht="14.25" customHeight="1" x14ac:dyDescent="0.2">
      <c r="A172" s="31"/>
      <c r="B172" s="32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</row>
    <row r="173" spans="1:30" ht="14.25" customHeight="1" x14ac:dyDescent="0.2">
      <c r="A173" s="31"/>
      <c r="B173" s="32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</row>
    <row r="174" spans="1:30" ht="14.25" customHeight="1" x14ac:dyDescent="0.2">
      <c r="A174" s="31"/>
      <c r="B174" s="32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</row>
    <row r="175" spans="1:30" ht="14.25" customHeight="1" x14ac:dyDescent="0.2">
      <c r="A175" s="31"/>
      <c r="B175" s="32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</row>
    <row r="176" spans="1:30" ht="14.25" customHeight="1" x14ac:dyDescent="0.2">
      <c r="A176" s="31"/>
      <c r="B176" s="32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</row>
    <row r="177" spans="1:30" ht="14.25" customHeight="1" x14ac:dyDescent="0.2">
      <c r="A177" s="31"/>
      <c r="B177" s="32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</row>
    <row r="178" spans="1:30" ht="14.25" customHeight="1" x14ac:dyDescent="0.2">
      <c r="A178" s="31"/>
      <c r="B178" s="32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</row>
    <row r="179" spans="1:30" ht="14.25" customHeight="1" x14ac:dyDescent="0.2">
      <c r="A179" s="31"/>
      <c r="B179" s="32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</row>
    <row r="180" spans="1:30" ht="14.25" customHeight="1" x14ac:dyDescent="0.2">
      <c r="A180" s="31"/>
      <c r="B180" s="32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</row>
    <row r="181" spans="1:30" ht="14.25" customHeight="1" x14ac:dyDescent="0.2">
      <c r="A181" s="31"/>
      <c r="B181" s="32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</row>
    <row r="182" spans="1:30" ht="14.25" customHeight="1" x14ac:dyDescent="0.2">
      <c r="A182" s="31"/>
      <c r="B182" s="32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</row>
    <row r="183" spans="1:30" ht="14.25" customHeight="1" x14ac:dyDescent="0.2">
      <c r="A183" s="31"/>
      <c r="B183" s="32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</row>
    <row r="184" spans="1:30" ht="14.25" customHeight="1" x14ac:dyDescent="0.2">
      <c r="A184" s="31"/>
      <c r="B184" s="32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</row>
    <row r="185" spans="1:30" ht="14.25" customHeight="1" x14ac:dyDescent="0.2">
      <c r="A185" s="31"/>
      <c r="B185" s="32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</row>
    <row r="186" spans="1:30" ht="14.25" customHeight="1" x14ac:dyDescent="0.2">
      <c r="A186" s="31"/>
      <c r="B186" s="32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</row>
    <row r="187" spans="1:30" ht="14.25" customHeight="1" x14ac:dyDescent="0.2">
      <c r="A187" s="31"/>
      <c r="B187" s="32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</row>
    <row r="188" spans="1:30" ht="14.25" customHeight="1" x14ac:dyDescent="0.2">
      <c r="A188" s="31"/>
      <c r="B188" s="32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</row>
    <row r="189" spans="1:30" ht="14.25" customHeight="1" x14ac:dyDescent="0.2">
      <c r="A189" s="31"/>
      <c r="B189" s="32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</row>
    <row r="190" spans="1:30" ht="14.25" customHeight="1" x14ac:dyDescent="0.2">
      <c r="A190" s="31"/>
      <c r="B190" s="32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</row>
    <row r="191" spans="1:30" ht="14.25" customHeight="1" x14ac:dyDescent="0.2">
      <c r="A191" s="31"/>
      <c r="B191" s="32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</row>
    <row r="192" spans="1:30" ht="14.25" customHeight="1" x14ac:dyDescent="0.2">
      <c r="A192" s="31"/>
      <c r="B192" s="32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</row>
    <row r="193" spans="1:30" ht="14.25" customHeight="1" x14ac:dyDescent="0.2">
      <c r="A193" s="31"/>
      <c r="B193" s="32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</row>
    <row r="194" spans="1:30" ht="14.25" customHeight="1" x14ac:dyDescent="0.2">
      <c r="A194" s="31"/>
      <c r="B194" s="32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</row>
    <row r="195" spans="1:30" ht="14.25" customHeight="1" x14ac:dyDescent="0.2">
      <c r="A195" s="31"/>
      <c r="B195" s="32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</row>
    <row r="196" spans="1:30" ht="14.25" customHeight="1" x14ac:dyDescent="0.2">
      <c r="A196" s="31"/>
      <c r="B196" s="32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</row>
    <row r="197" spans="1:30" ht="14.25" customHeight="1" x14ac:dyDescent="0.2">
      <c r="A197" s="31"/>
      <c r="B197" s="32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</row>
    <row r="198" spans="1:30" ht="14.25" customHeight="1" x14ac:dyDescent="0.2">
      <c r="A198" s="31"/>
      <c r="B198" s="32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</row>
    <row r="199" spans="1:30" ht="14.25" customHeight="1" x14ac:dyDescent="0.2">
      <c r="A199" s="31"/>
      <c r="B199" s="32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</row>
    <row r="200" spans="1:30" ht="14.25" customHeight="1" x14ac:dyDescent="0.2">
      <c r="A200" s="31"/>
      <c r="B200" s="32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</row>
    <row r="201" spans="1:30" ht="14.25" customHeight="1" x14ac:dyDescent="0.2">
      <c r="A201" s="31"/>
      <c r="B201" s="32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</row>
    <row r="202" spans="1:30" ht="14.25" customHeight="1" x14ac:dyDescent="0.2">
      <c r="A202" s="31"/>
      <c r="B202" s="32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</row>
    <row r="203" spans="1:30" ht="14.25" customHeight="1" x14ac:dyDescent="0.2">
      <c r="A203" s="31"/>
      <c r="B203" s="32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</row>
    <row r="204" spans="1:30" ht="14.25" customHeight="1" x14ac:dyDescent="0.2">
      <c r="A204" s="31"/>
      <c r="B204" s="32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</row>
    <row r="205" spans="1:30" ht="14.25" customHeight="1" x14ac:dyDescent="0.2">
      <c r="A205" s="31"/>
      <c r="B205" s="32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</row>
    <row r="206" spans="1:30" ht="14.25" customHeight="1" x14ac:dyDescent="0.2">
      <c r="A206" s="31"/>
      <c r="B206" s="32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</row>
    <row r="207" spans="1:30" ht="14.25" customHeight="1" x14ac:dyDescent="0.2">
      <c r="A207" s="31"/>
      <c r="B207" s="32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</row>
    <row r="208" spans="1:30" ht="14.25" customHeight="1" x14ac:dyDescent="0.2">
      <c r="A208" s="31"/>
      <c r="B208" s="32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</row>
    <row r="209" spans="1:30" ht="14.25" customHeight="1" x14ac:dyDescent="0.2">
      <c r="A209" s="31"/>
      <c r="B209" s="32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</row>
    <row r="210" spans="1:30" ht="14.25" customHeight="1" x14ac:dyDescent="0.2">
      <c r="A210" s="31"/>
      <c r="B210" s="32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</row>
    <row r="211" spans="1:30" ht="14.25" customHeight="1" x14ac:dyDescent="0.2">
      <c r="A211" s="31"/>
      <c r="B211" s="32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</row>
    <row r="212" spans="1:30" ht="14.25" customHeight="1" x14ac:dyDescent="0.2">
      <c r="A212" s="31"/>
      <c r="B212" s="32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</row>
    <row r="213" spans="1:30" ht="14.25" customHeight="1" x14ac:dyDescent="0.2">
      <c r="A213" s="31"/>
      <c r="B213" s="32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</row>
    <row r="214" spans="1:30" ht="14.25" customHeight="1" x14ac:dyDescent="0.2">
      <c r="A214" s="31"/>
      <c r="B214" s="32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</row>
    <row r="215" spans="1:30" ht="14.25" customHeight="1" x14ac:dyDescent="0.2">
      <c r="A215" s="31"/>
      <c r="B215" s="32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</row>
    <row r="216" spans="1:30" ht="14.25" customHeight="1" x14ac:dyDescent="0.2">
      <c r="A216" s="31"/>
      <c r="B216" s="32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1:30" ht="14.25" customHeight="1" x14ac:dyDescent="0.2">
      <c r="A217" s="31"/>
      <c r="B217" s="32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</row>
    <row r="218" spans="1:30" ht="14.25" customHeight="1" x14ac:dyDescent="0.2">
      <c r="A218" s="31"/>
      <c r="B218" s="32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</row>
    <row r="219" spans="1:30" ht="14.25" customHeight="1" x14ac:dyDescent="0.2">
      <c r="A219" s="31"/>
      <c r="B219" s="32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</row>
    <row r="220" spans="1:30" ht="14.25" customHeight="1" x14ac:dyDescent="0.2">
      <c r="A220" s="31"/>
      <c r="B220" s="32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2023-12-05T06:32:23Z</dcterms:modified>
</cp:coreProperties>
</file>